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一批" sheetId="2" r:id="rId1"/>
  </sheets>
  <definedNames>
    <definedName name="_xlnm._FilterDatabase" localSheetId="0" hidden="1">第一批!$A$2:$R$24</definedName>
    <definedName name="_xlnm.Print_Titles" localSheetId="0">第一批!$2:$2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<sst xmlns="http://schemas.openxmlformats.org/spreadsheetml/2006/main" count="272" uniqueCount="143">
  <si>
    <t>2023年度尉氏县巩固拓展脱贫攻坚成果同乡村振兴有效衔接项目第一批中央资金计划安排明细表</t>
  </si>
  <si>
    <t>序号</t>
  </si>
  <si>
    <t>省辖市</t>
  </si>
  <si>
    <t>县</t>
  </si>
  <si>
    <t>乡镇</t>
  </si>
  <si>
    <t>项目名称</t>
  </si>
  <si>
    <t>项目类型</t>
  </si>
  <si>
    <t>建设性质</t>
  </si>
  <si>
    <t>实施地点</t>
  </si>
  <si>
    <t>时间进度</t>
  </si>
  <si>
    <t>责任单位</t>
  </si>
  <si>
    <t>建设任务</t>
  </si>
  <si>
    <t>第一批中央资金(万元)</t>
  </si>
  <si>
    <t>资金筹措方式</t>
  </si>
  <si>
    <t>受益对象户数</t>
  </si>
  <si>
    <t>受益对象人数</t>
  </si>
  <si>
    <t>绩效目标</t>
  </si>
  <si>
    <t>群众参与</t>
  </si>
  <si>
    <t>帮扶机制</t>
  </si>
  <si>
    <t>产业发展</t>
  </si>
  <si>
    <t>河南省开封市</t>
  </si>
  <si>
    <t>尉氏县</t>
  </si>
  <si>
    <t>邢庄乡</t>
  </si>
  <si>
    <t>2023年度尉氏县邢庄乡尹庄村无公害蔬菜种植大棚产业发展项目</t>
  </si>
  <si>
    <t>新建</t>
  </si>
  <si>
    <t>尹庄村</t>
  </si>
  <si>
    <t>2023.1-2023.12</t>
  </si>
  <si>
    <t>邢庄乡人民政府</t>
  </si>
  <si>
    <t>在邢庄乡尹庄村建设无公害蔬菜种植大棚74座及相关配套设施（其中：长80米，宽8米，高3米的大棚50座，长100米，宽8米，高3米的大棚24座）。</t>
  </si>
  <si>
    <t>财政衔接资金</t>
  </si>
  <si>
    <t>项目建成后，租赁给企业，年收益不低于资产总额的6%，每年收益金额15.6万元,其中70%对不少于100户脱贫户和监测对象资产收益分成，30%用于壮大村集体经济。</t>
  </si>
  <si>
    <t>是</t>
  </si>
  <si>
    <t>通过项目建成，建立与脱贫户、监测户利益联结机制，带动不少于100户脱贫户和监测户发展产业，让脱贫户、监测户实现资产收益及持续增收，户均增收不低于1000元，壮大村集体经济。</t>
  </si>
  <si>
    <t>2023年度尉氏县邢庄乡郭佛村蔬菜种植大棚产业发展项目</t>
  </si>
  <si>
    <t>郭佛村</t>
  </si>
  <si>
    <t>在邢庄乡郭佛村建设无公害蔬菜种植大棚205座及相关配套设施（其中：长70米，宽8米，高3米的大棚9座；长75米，宽8米，高3米的大棚13座；长80米，宽8米，高3米的大棚61座；长90米，宽8米，高3米的大棚1座；长110米，宽8米，高3米的大棚59座；长105米，宽8米，高3米的大棚12座；长115米，宽8米，高3米的大棚12座；长120米，宽8米，高3米的大棚21座;长125米，宽8米，高3米的大棚12座;长130米，宽8米，高3米的大棚5座）。</t>
  </si>
  <si>
    <t>项目建成后，租赁给企业，年收益不低于资产总额的6%，每年收益金额53.4万元,其中70%对不少于300户脱贫户和监测对象资产收益分成，30%用于壮大村集体经济。</t>
  </si>
  <si>
    <t>通过项目建成，建立与脱贫户、监测户利益联结机制，带动不少于300户脱贫户和监测户发展产业，让脱贫户、监测户实现资产收益及持续增收，户均增收不低于1000元，壮大村集体经济。</t>
  </si>
  <si>
    <t>庄头镇</t>
  </si>
  <si>
    <t>2023年度尉氏县庄头镇牛家村高效农业示范基地</t>
  </si>
  <si>
    <t>牛家村</t>
  </si>
  <si>
    <t>庄头镇人民政府</t>
  </si>
  <si>
    <t>建设占地70亩的高效农业示范基地，40米×80米大棚2座，100米×96米大棚1座，配套灌溉系统一套。</t>
  </si>
  <si>
    <t>采用羊肚菌、瓜、果、蔬菜等一年多熟模式，年产值达300万元。</t>
  </si>
  <si>
    <t>通过村委会+党建促脱贫合作社+脱贫户的带贫模式，带动脱贫户增收，使脱贫户有一个稳定、可靠的增收渠道。</t>
  </si>
  <si>
    <t>第一书记</t>
  </si>
  <si>
    <t>新尉街道办事处筹备组</t>
  </si>
  <si>
    <t>2023年度新尉街道办事处筹备组乡村振兴综合提升项目</t>
  </si>
  <si>
    <t>产业项目</t>
  </si>
  <si>
    <t>2023.7-2023.12</t>
  </si>
  <si>
    <t>投入到尉氏县发展投资有限公司用于建设标准化厂房，由尉氏县发展投资有限公司负责经营。</t>
  </si>
  <si>
    <t>项目建成投产后，每年固定收益6.6万元，其中70%用于脱贫户、监测户进行利润分成，30%纳入村集体经济收入，用于发展壮大村集体经济。</t>
  </si>
  <si>
    <t>通过标准化厂房建设的带贫模式，村集体经济收入不低于1.98万元，为40户参与的脱贫户发放利润分成4.62万元。</t>
  </si>
  <si>
    <t>十八里镇</t>
  </si>
  <si>
    <t>2023年度尉氏县十八里镇仓王村产业项目</t>
  </si>
  <si>
    <t>仓王村</t>
  </si>
  <si>
    <t>十八里镇人民政府</t>
  </si>
  <si>
    <t>将我镇仓王村等8个村的市县派第一书记资金整合使用，投入到仓王村建设双层厂房，厂房长30米，宽26米，高10.5米，合计1560平方米，所获收益为相关村集体和脱贫户进行利益分成</t>
  </si>
  <si>
    <t>每年分成资金不低于投入资金总额的6%，其中80%用于130户脱贫户、监测对象共计399人受益分成，20%用于壮大发展村集体经济</t>
  </si>
  <si>
    <t>该项目覆盖130户脱贫户和监测对象共计399人，采取村委会+公司+脱贫户、监测对象的带动模式，通过利润分成的形式，带动脱贫户和监测对象增收，发展壮大村集体经济。</t>
  </si>
  <si>
    <t>张市镇</t>
  </si>
  <si>
    <t>2023年度尉氏县张市镇前大庄村建设牛棚产业发展项目</t>
  </si>
  <si>
    <t>前大庄村</t>
  </si>
  <si>
    <t>张市镇人民政府</t>
  </si>
  <si>
    <t>前大庄村建设牛棚1120平方米（2座长40米、宽14米、高5.15米），投资资金90万元；为122户弱劳动力、无劳动力的脱贫户和监测对象进行利润分成。</t>
  </si>
  <si>
    <t>每年保底收益7.2万元,其中的2.16万元壮大村集体经济，用于村内公益事业；剩余的5.04万元为参与的122户脱贫户、监测对象进行分成，户均收益分成不低于413元。</t>
  </si>
  <si>
    <t>通过村委会+合作社+脱贫户的帮扶模式，带动122脱贫户、监测对象均户增收不低于413元；合作社为村内具有劳动能力的脱贫户提供就业岗位，用工人员工资50-60元/天，长期用工人员签订用工协议。</t>
  </si>
  <si>
    <t>永兴镇</t>
  </si>
  <si>
    <t>2023年度尉氏县永兴镇服装厂产业发展项目</t>
  </si>
  <si>
    <t>刘符陈</t>
  </si>
  <si>
    <t>永兴镇人民政府</t>
  </si>
  <si>
    <t>刘符陈村、孙留村、台子岗村2023年度第一书记衔接资金30万元，购买智能化电动缝纫机设备50余台。</t>
  </si>
  <si>
    <t>每年收益占资金规模的8%,并带动不低于15户脱贫户、监测户增加收入，并壮大村集体经济收入。</t>
  </si>
  <si>
    <t>资金注入合作社后，每年分成资金不低于投入资金总额的8%。其中的70%对不少于15户脱贫户和监测对象进行利润分成，户均收益1100余元；30%纳入村集体经济收入，用于发展壮大村集体经济。</t>
  </si>
  <si>
    <t>小陈乡</t>
  </si>
  <si>
    <t>2023年度尉氏县小陈乡史庄村辣椒加工产业发展项目</t>
  </si>
  <si>
    <t>史庄村</t>
  </si>
  <si>
    <t>小陈乡人民政府</t>
  </si>
  <si>
    <t>购买辣椒清洗机一台、热泵烘干机房一台、鼓泡清洗剂一台。</t>
  </si>
  <si>
    <t>每年收益约2.4万元,其中的1.68万元用于带动51户监测户和脱贫户，户均增收200-1000元，0.72万元作为村集体经济，用于公益事业。</t>
  </si>
  <si>
    <t>采取合作社+村委会+监测户、脱贫户的帮扶模式，通过产业带动、务工就业、跟种跟养、代种代养等模式，促进脱贫户、监测户增收和发展壮大村集体经济。</t>
  </si>
  <si>
    <t>南曹乡</t>
  </si>
  <si>
    <t>2023年度尉氏县南曹乡种植羊肚菌产业项目</t>
  </si>
  <si>
    <t>砖楼村</t>
  </si>
  <si>
    <t>南曹乡人民政府</t>
  </si>
  <si>
    <t>项目新建设施在南曹乡砖楼村建设长70米，宽18米高6米，温室暖棚8座，总占地面积13320平方米，所需资金150万元。</t>
  </si>
  <si>
    <t>项目建成后，资产设备租赁给相关的合作社生产经营，资产收益，每年收益金额12万元,其中70%按照分配方案给194户脱贫户和监测对象资产收益分成，30%壮大蒋沟等9个脱贫村集体经济。</t>
  </si>
  <si>
    <t>通过项目建成，建立与脱贫户、监测户利益联结机制，带动脱贫户和监测户发展特色种植产业，脱贫户、监测户实现资产收益，带动脱贫户、监测户持续增收，壮大村集体经济。</t>
  </si>
  <si>
    <t>蔡庄镇</t>
  </si>
  <si>
    <t>2023年度尉氏县蔡庄镇时村建设鸵鸟孵化养殖产业发展项目</t>
  </si>
  <si>
    <t>时村</t>
  </si>
  <si>
    <t>蔡庄镇人民政府</t>
  </si>
  <si>
    <t>新建鸵鸟孵化厂房一座499.8平方米，办公区67.06平方米，围墙8米，室外场地硬化140平方米，大门一个，购买孵化设备三台。</t>
  </si>
  <si>
    <t>项目建成后，按照不低于总投资额的6%进行年收益，农户可通过跟养代养模式进行收益。项目年收益中的30%用于壮大村集体经济，70%对脱贫村整户无劳力、弱劳力脱贫享受政策户进行利润分成。</t>
  </si>
  <si>
    <t>该通过村委会+企业+脱贫户的带贫模式，带动脱贫户户均增收500-1000元不等；养殖企业为村内具有劳动能力的脱贫户优先提供就业岗位，包括但不限于常年务工，日工资不低于60元，月工资不低于2000元。</t>
  </si>
  <si>
    <t>朱曲镇</t>
  </si>
  <si>
    <t>2023年度尉氏县朱曲镇小寨村标准化厂房产业发展项目</t>
  </si>
  <si>
    <t>小寨村</t>
  </si>
  <si>
    <t>朱曲镇人民政府</t>
  </si>
  <si>
    <t>整合市县派第一书记资金70万元(史井村20万元、五村10万元、毛寨村10万元、周寨村10万元、黄庄村10万元、黄湖村10万元)，在朱曲镇小寨村，建设标准化厂房一座，面积756平方。</t>
  </si>
  <si>
    <t>项目建成后，厂房租赁给给相关的企业经营，资产收益，每年收益金额5.6万元,其中70%给按照分配方案给30户脱贫户和监测对象资产收益分成，30%壮大朱曲镇6个脱贫村村集体经济</t>
  </si>
  <si>
    <t>通过项目建成，建立与脱贫户、监测户利益联结机制，通过资产租赁收益，带动脱贫户、监测户持续增收，并壮大村集体经济。</t>
  </si>
  <si>
    <t>大桥乡</t>
  </si>
  <si>
    <t>2023年度尉氏县大桥乡马庄村蔬菜脱水车间产业发展项目</t>
  </si>
  <si>
    <t>马庄村</t>
  </si>
  <si>
    <t>大桥乡人民政府</t>
  </si>
  <si>
    <t>新建蔬菜脱水车间，项目建成后通过租赁给相关企业，脱贫户、监测户资产收益分成，壮大村集体经济。</t>
  </si>
  <si>
    <t>项目建成后，每年分成资金不低于投入资金总额的6%。其中的70%对49户脱贫户和监测对象进行利润分成，户均收益979元；30%纳入村集体经济收入，用于发展壮大村集体经济。</t>
  </si>
  <si>
    <t>通过利润分成的形式，带动脱贫户、监测对象和村集体增收。</t>
  </si>
  <si>
    <t>门楼任乡</t>
  </si>
  <si>
    <t>2023年度尉氏县门楼任乡西周杨村标准化厂房产业发展项目</t>
  </si>
  <si>
    <t>西周杨村</t>
  </si>
  <si>
    <t>门楼任乡人民政府</t>
  </si>
  <si>
    <t>整合县派第一书记资金30万元。在西周杨村新建厂房一座，厂房规格：长22.5米、宽22.8米、高6米，总占地面积513平方米。</t>
  </si>
  <si>
    <t>项目建成后，厂房租赁给相关的企业经营，资产收益，每年收益金额2.4万元,其中70%按照分配方案给17户脱贫户和监测对象资产收益分成，30%壮大门楼任乡3个脱贫村村集体经济</t>
  </si>
  <si>
    <t>水坡镇</t>
  </si>
  <si>
    <t>2023年度尉氏县水坡镇齐岗村冷库建设产业发展项目</t>
  </si>
  <si>
    <t>齐岗村</t>
  </si>
  <si>
    <t>水坡镇人民政府</t>
  </si>
  <si>
    <t>整合市、县派第一书记资金90万元。在齐岗村新建冷库一座，冷库规格：长26米×宽11米×高7米，共计2002立方米，以及冷库配套设施。</t>
  </si>
  <si>
    <t>项目建成后，资产设备租赁给相关的企业经营，资产收益，每年收益金额5.4万元,其中70%给按照分配方案给65户脱贫户和监测对象资产收益分成，30%壮大受益行政村村集体经济。</t>
  </si>
  <si>
    <t>通过项目建成，建立与脱贫户、监测户利益联结机制，带动脱贫户和监测户发展优质粮食种植产业，脱贫户、监测户实现资产收益，带动脱贫户、监测户持续增收，壮大村集体经济。</t>
  </si>
  <si>
    <t>2023年度尉氏县庄头镇建设种植大棚产业发展项目</t>
  </si>
  <si>
    <t>建设种植大棚18米×81米4座，5832平方米；智能菇棚40*6、35*6、28*6、22*6、15*6各一座，共840平方米。</t>
  </si>
  <si>
    <t>资金建设大棚后，每年分成资金不低于投入资金总额的8%。其中的70%对206户脱贫户和监测对象进行利润分成，30%纳入村集体经济收入，用于发展壮大村集体经济。</t>
  </si>
  <si>
    <t>乡村建设行动</t>
  </si>
  <si>
    <t>2023年度尉氏县朱曲镇北街村农村道路建设项目</t>
  </si>
  <si>
    <t>农村基础设施</t>
  </si>
  <si>
    <t>北街村</t>
  </si>
  <si>
    <t>尉氏县民宗委</t>
  </si>
  <si>
    <t>村修建道路3米宽路面长170米，3.5米宽路面长243米，4米宽长208米，共计2192.5平方米，C25混凝土16公分厚；</t>
  </si>
  <si>
    <t>解决少数民族群众出行困难问题，项目实施后提高群众满意度。</t>
  </si>
  <si>
    <t>实施道路修建，解决群众出行困难问题,通过改善交通条件，有利于民族团结.</t>
  </si>
  <si>
    <t>2023年度尉氏县国有尉氏县任庄林区管护房建设项目</t>
  </si>
  <si>
    <t>任庄林区</t>
  </si>
  <si>
    <t>尉氏国有林场</t>
  </si>
  <si>
    <t>拆除原房屋，旧址重建房屋9间，共计256平方米，及配套生活设施建设。</t>
  </si>
  <si>
    <t>本项目的实施切实改变任庄林区管护用房安全状况，有利于林区职工日常巡逻、日常防火、病虫害防治等工作，利于生态环境建设和环境保护、产业结构调整，保证林区和谐稳定。</t>
  </si>
  <si>
    <t>通过改善林区管护用房基础条件，利于生态环境保护和生态环境建设，创造生态效益、社会效益和经济效益，巩固脱贫攻坚成果，助力乡村振兴。</t>
  </si>
  <si>
    <t>2023年度尉氏县国有尉氏县常王林区管护房建设项目</t>
  </si>
  <si>
    <t>常王林区</t>
  </si>
  <si>
    <t>选址新建管护房屋9间，256平方米，围墙及配套生活设施建设。</t>
  </si>
  <si>
    <t>本项目的实施切实改变林区管护用房安全状况，有利于林区职工日常巡逻、日常防火、病虫害防治等工作，利于生态环境建设和环境保护、产业结构调整，保证林区和谐稳定。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</si>
</sst>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1"/>
      <name val="宋体"/>
      <charset val="134"/>
      <scheme val="minor"/>
    </font>
    <font>
      <sz val="10"/>
      <name val="宋体"/>
      <charset val="134"/>
    </font>
    <font>
      <sz val="22"/>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1" fillId="0" borderId="0"/>
    <xf numFmtId="0" fontId="1" fillId="0" borderId="0"/>
    <xf numFmtId="0" fontId="1" fillId="0" borderId="0"/>
  </cellStyleXfs>
  <cellXfs count="1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pplyProtection="1">
      <alignment horizontal="center" vertical="top" wrapText="1"/>
    </xf>
    <xf numFmtId="0" fontId="5" fillId="0" borderId="1" xfId="0"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tabSelected="1" workbookViewId="0">
      <pane ySplit="2" topLeftCell="A16" activePane="bottomLeft" state="frozen"/>
      <selection/>
      <selection pane="bottomLeft" activeCell="A1" sqref="$A1:$XFD1"/>
    </sheetView>
  </sheetViews>
  <sheetFormatPr defaultColWidth="9" defaultRowHeight="13.5"/>
  <cols>
    <col min="1" max="1" width="3.625" style="2" customWidth="1"/>
    <col min="2" max="2" width="4.5" style="2" customWidth="1"/>
    <col min="3" max="3" width="3.5" style="2" customWidth="1"/>
    <col min="4" max="4" width="6.25" style="2" customWidth="1"/>
    <col min="5" max="5" width="19" style="2" customWidth="1"/>
    <col min="6" max="8" width="5" style="2" customWidth="1"/>
    <col min="9" max="9" width="7.25" style="2" customWidth="1"/>
    <col min="10" max="10" width="6.25" style="2" customWidth="1"/>
    <col min="11" max="11" width="29.875" style="2" customWidth="1"/>
    <col min="12" max="12" width="10.375" style="2" customWidth="1"/>
    <col min="13" max="15" width="5.5" style="2" customWidth="1"/>
    <col min="16" max="16" width="29.875" style="2" customWidth="1"/>
    <col min="17" max="17" width="4.875" style="2" customWidth="1"/>
    <col min="18" max="18" width="29.875" style="2" customWidth="1"/>
    <col min="19" max="16384" width="9" style="2"/>
  </cols>
  <sheetData>
    <row r="1" s="1" customFormat="1" ht="38" customHeight="1" spans="1:18">
      <c r="A1" s="4" t="s">
        <v>0</v>
      </c>
      <c r="B1" s="4"/>
      <c r="C1" s="4"/>
      <c r="D1" s="4"/>
      <c r="E1" s="4"/>
      <c r="F1" s="4"/>
      <c r="G1" s="4"/>
      <c r="H1" s="4"/>
      <c r="I1" s="4"/>
      <c r="J1" s="4"/>
      <c r="K1" s="4"/>
      <c r="L1" s="4"/>
      <c r="M1" s="4"/>
      <c r="N1" s="4"/>
      <c r="O1" s="4"/>
      <c r="P1" s="4"/>
      <c r="Q1" s="4"/>
      <c r="R1" s="4"/>
    </row>
    <row r="2" s="1" customFormat="1" ht="40.5" spans="1:18">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row>
    <row r="3" s="2" customFormat="1" spans="1:18">
      <c r="A3" s="6">
        <f>A4+A8+A21</f>
        <v>18</v>
      </c>
      <c r="B3" s="6"/>
      <c r="C3" s="6"/>
      <c r="D3" s="6"/>
      <c r="E3" s="6"/>
      <c r="F3" s="6"/>
      <c r="G3" s="6"/>
      <c r="H3" s="6"/>
      <c r="I3" s="6"/>
      <c r="J3" s="6"/>
      <c r="K3" s="6"/>
      <c r="L3" s="6">
        <f>L4+L8+L21</f>
        <v>2326</v>
      </c>
      <c r="M3" s="6"/>
      <c r="N3" s="6"/>
      <c r="O3" s="6"/>
      <c r="P3" s="6"/>
      <c r="Q3" s="6"/>
      <c r="R3" s="6"/>
    </row>
    <row r="4" s="2" customFormat="1" spans="1:18">
      <c r="A4" s="7">
        <v>3</v>
      </c>
      <c r="B4" s="7"/>
      <c r="C4" s="7"/>
      <c r="D4" s="7"/>
      <c r="E4" s="7" t="s">
        <v>19</v>
      </c>
      <c r="F4" s="7"/>
      <c r="G4" s="7"/>
      <c r="H4" s="7"/>
      <c r="I4" s="7"/>
      <c r="J4" s="7"/>
      <c r="K4" s="7"/>
      <c r="L4" s="6">
        <f>SUM(L5:L7)</f>
        <v>1300</v>
      </c>
      <c r="M4" s="7"/>
      <c r="N4" s="7"/>
      <c r="O4" s="7"/>
      <c r="P4" s="7"/>
      <c r="Q4" s="7"/>
      <c r="R4" s="7"/>
    </row>
    <row r="5" s="3" customFormat="1" ht="60" spans="1:18">
      <c r="A5" s="8">
        <v>1</v>
      </c>
      <c r="B5" s="8" t="s">
        <v>20</v>
      </c>
      <c r="C5" s="8" t="s">
        <v>21</v>
      </c>
      <c r="D5" s="8" t="s">
        <v>22</v>
      </c>
      <c r="E5" s="8" t="s">
        <v>23</v>
      </c>
      <c r="F5" s="8" t="s">
        <v>19</v>
      </c>
      <c r="G5" s="8" t="s">
        <v>24</v>
      </c>
      <c r="H5" s="8" t="s">
        <v>25</v>
      </c>
      <c r="I5" s="8" t="s">
        <v>26</v>
      </c>
      <c r="J5" s="8" t="s">
        <v>27</v>
      </c>
      <c r="K5" s="8" t="s">
        <v>28</v>
      </c>
      <c r="L5" s="9">
        <v>150</v>
      </c>
      <c r="M5" s="8" t="s">
        <v>29</v>
      </c>
      <c r="N5" s="11">
        <v>100</v>
      </c>
      <c r="O5" s="11">
        <v>300</v>
      </c>
      <c r="P5" s="8" t="s">
        <v>30</v>
      </c>
      <c r="Q5" s="8" t="s">
        <v>31</v>
      </c>
      <c r="R5" s="8" t="s">
        <v>32</v>
      </c>
    </row>
    <row r="6" s="3" customFormat="1" ht="144" spans="1:18">
      <c r="A6" s="8">
        <v>2</v>
      </c>
      <c r="B6" s="8" t="s">
        <v>20</v>
      </c>
      <c r="C6" s="8" t="s">
        <v>21</v>
      </c>
      <c r="D6" s="8" t="s">
        <v>22</v>
      </c>
      <c r="E6" s="8" t="s">
        <v>33</v>
      </c>
      <c r="F6" s="8" t="s">
        <v>19</v>
      </c>
      <c r="G6" s="8" t="s">
        <v>24</v>
      </c>
      <c r="H6" s="8" t="s">
        <v>34</v>
      </c>
      <c r="I6" s="8" t="s">
        <v>26</v>
      </c>
      <c r="J6" s="8" t="s">
        <v>27</v>
      </c>
      <c r="K6" s="8" t="s">
        <v>35</v>
      </c>
      <c r="L6" s="9">
        <v>830</v>
      </c>
      <c r="M6" s="8" t="s">
        <v>29</v>
      </c>
      <c r="N6" s="11">
        <v>300</v>
      </c>
      <c r="O6" s="11">
        <v>900</v>
      </c>
      <c r="P6" s="8" t="s">
        <v>36</v>
      </c>
      <c r="Q6" s="8" t="s">
        <v>31</v>
      </c>
      <c r="R6" s="8" t="s">
        <v>37</v>
      </c>
    </row>
    <row r="7" s="3" customFormat="1" ht="36" spans="1:18">
      <c r="A7" s="8">
        <v>3</v>
      </c>
      <c r="B7" s="8" t="s">
        <v>20</v>
      </c>
      <c r="C7" s="8" t="s">
        <v>21</v>
      </c>
      <c r="D7" s="8" t="s">
        <v>38</v>
      </c>
      <c r="E7" s="8" t="s">
        <v>39</v>
      </c>
      <c r="F7" s="8" t="s">
        <v>19</v>
      </c>
      <c r="G7" s="8" t="s">
        <v>24</v>
      </c>
      <c r="H7" s="8" t="s">
        <v>40</v>
      </c>
      <c r="I7" s="8" t="s">
        <v>26</v>
      </c>
      <c r="J7" s="8" t="s">
        <v>41</v>
      </c>
      <c r="K7" s="8" t="s">
        <v>42</v>
      </c>
      <c r="L7" s="9">
        <v>320</v>
      </c>
      <c r="M7" s="8" t="s">
        <v>29</v>
      </c>
      <c r="N7" s="11">
        <v>377</v>
      </c>
      <c r="O7" s="11">
        <v>864</v>
      </c>
      <c r="P7" s="8" t="s">
        <v>43</v>
      </c>
      <c r="Q7" s="8" t="s">
        <v>31</v>
      </c>
      <c r="R7" s="8" t="s">
        <v>44</v>
      </c>
    </row>
    <row r="8" s="2" customFormat="1" spans="1:18">
      <c r="A8" s="7">
        <v>12</v>
      </c>
      <c r="B8" s="7"/>
      <c r="C8" s="7"/>
      <c r="D8" s="7"/>
      <c r="E8" s="7" t="s">
        <v>45</v>
      </c>
      <c r="F8" s="7"/>
      <c r="G8" s="7"/>
      <c r="H8" s="7"/>
      <c r="I8" s="7"/>
      <c r="J8" s="7"/>
      <c r="K8" s="7"/>
      <c r="L8" s="6">
        <f>SUM(L9:L20)</f>
        <v>918</v>
      </c>
      <c r="M8" s="7"/>
      <c r="N8" s="6"/>
      <c r="O8" s="6"/>
      <c r="P8" s="7"/>
      <c r="Q8" s="7"/>
      <c r="R8" s="7"/>
    </row>
    <row r="9" s="3" customFormat="1" ht="60" spans="1:18">
      <c r="A9" s="8">
        <v>1</v>
      </c>
      <c r="B9" s="8" t="s">
        <v>20</v>
      </c>
      <c r="C9" s="8" t="s">
        <v>21</v>
      </c>
      <c r="D9" s="8" t="s">
        <v>46</v>
      </c>
      <c r="E9" s="8" t="s">
        <v>47</v>
      </c>
      <c r="F9" s="8" t="s">
        <v>48</v>
      </c>
      <c r="G9" s="8" t="s">
        <v>24</v>
      </c>
      <c r="H9" s="8" t="s">
        <v>46</v>
      </c>
      <c r="I9" s="9" t="s">
        <v>49</v>
      </c>
      <c r="J9" s="8" t="s">
        <v>46</v>
      </c>
      <c r="K9" s="8" t="s">
        <v>50</v>
      </c>
      <c r="L9" s="9">
        <v>50</v>
      </c>
      <c r="M9" s="8" t="s">
        <v>29</v>
      </c>
      <c r="N9" s="11">
        <v>42</v>
      </c>
      <c r="O9" s="11">
        <v>87</v>
      </c>
      <c r="P9" s="8" t="s">
        <v>51</v>
      </c>
      <c r="Q9" s="8" t="s">
        <v>31</v>
      </c>
      <c r="R9" s="8" t="s">
        <v>52</v>
      </c>
    </row>
    <row r="10" s="3" customFormat="1" ht="60" spans="1:18">
      <c r="A10" s="8">
        <v>2</v>
      </c>
      <c r="B10" s="9" t="s">
        <v>20</v>
      </c>
      <c r="C10" s="9" t="s">
        <v>21</v>
      </c>
      <c r="D10" s="9" t="s">
        <v>53</v>
      </c>
      <c r="E10" s="9" t="s">
        <v>54</v>
      </c>
      <c r="F10" s="8" t="s">
        <v>48</v>
      </c>
      <c r="G10" s="9" t="s">
        <v>24</v>
      </c>
      <c r="H10" s="9" t="s">
        <v>55</v>
      </c>
      <c r="I10" s="9" t="s">
        <v>49</v>
      </c>
      <c r="J10" s="9" t="s">
        <v>56</v>
      </c>
      <c r="K10" s="9" t="s">
        <v>57</v>
      </c>
      <c r="L10" s="9">
        <v>120</v>
      </c>
      <c r="M10" s="9" t="s">
        <v>29</v>
      </c>
      <c r="N10" s="9">
        <v>100</v>
      </c>
      <c r="O10" s="9">
        <v>300</v>
      </c>
      <c r="P10" s="9" t="s">
        <v>58</v>
      </c>
      <c r="Q10" s="9" t="s">
        <v>31</v>
      </c>
      <c r="R10" s="9" t="s">
        <v>59</v>
      </c>
    </row>
    <row r="11" s="3" customFormat="1" ht="72" spans="1:18">
      <c r="A11" s="8">
        <v>3</v>
      </c>
      <c r="B11" s="8" t="s">
        <v>20</v>
      </c>
      <c r="C11" s="8" t="s">
        <v>21</v>
      </c>
      <c r="D11" s="8" t="s">
        <v>60</v>
      </c>
      <c r="E11" s="8" t="s">
        <v>61</v>
      </c>
      <c r="F11" s="8" t="s">
        <v>48</v>
      </c>
      <c r="G11" s="8" t="s">
        <v>24</v>
      </c>
      <c r="H11" s="9" t="s">
        <v>62</v>
      </c>
      <c r="I11" s="8" t="s">
        <v>26</v>
      </c>
      <c r="J11" s="8" t="s">
        <v>63</v>
      </c>
      <c r="K11" s="8" t="s">
        <v>64</v>
      </c>
      <c r="L11" s="9">
        <v>90</v>
      </c>
      <c r="M11" s="8" t="s">
        <v>29</v>
      </c>
      <c r="N11" s="9">
        <v>122</v>
      </c>
      <c r="O11" s="9">
        <v>261</v>
      </c>
      <c r="P11" s="9" t="s">
        <v>65</v>
      </c>
      <c r="Q11" s="9" t="s">
        <v>31</v>
      </c>
      <c r="R11" s="9" t="s">
        <v>66</v>
      </c>
    </row>
    <row r="12" s="2" customFormat="1" ht="60" spans="1:18">
      <c r="A12" s="8">
        <v>4</v>
      </c>
      <c r="B12" s="9" t="s">
        <v>20</v>
      </c>
      <c r="C12" s="9" t="s">
        <v>21</v>
      </c>
      <c r="D12" s="9" t="s">
        <v>67</v>
      </c>
      <c r="E12" s="9" t="s">
        <v>68</v>
      </c>
      <c r="F12" s="8" t="s">
        <v>48</v>
      </c>
      <c r="G12" s="9" t="s">
        <v>24</v>
      </c>
      <c r="H12" s="9" t="s">
        <v>69</v>
      </c>
      <c r="I12" s="9" t="s">
        <v>26</v>
      </c>
      <c r="J12" s="9" t="s">
        <v>70</v>
      </c>
      <c r="K12" s="9" t="s">
        <v>71</v>
      </c>
      <c r="L12" s="9">
        <v>30</v>
      </c>
      <c r="M12" s="9" t="s">
        <v>29</v>
      </c>
      <c r="N12" s="12">
        <v>15</v>
      </c>
      <c r="O12" s="12">
        <v>59</v>
      </c>
      <c r="P12" s="9" t="s">
        <v>72</v>
      </c>
      <c r="Q12" s="9" t="s">
        <v>31</v>
      </c>
      <c r="R12" s="9" t="s">
        <v>73</v>
      </c>
    </row>
    <row r="13" s="2" customFormat="1" ht="48" spans="1:18">
      <c r="A13" s="8">
        <v>5</v>
      </c>
      <c r="B13" s="9" t="s">
        <v>20</v>
      </c>
      <c r="C13" s="8" t="s">
        <v>21</v>
      </c>
      <c r="D13" s="8" t="s">
        <v>74</v>
      </c>
      <c r="E13" s="8" t="s">
        <v>75</v>
      </c>
      <c r="F13" s="8" t="s">
        <v>48</v>
      </c>
      <c r="G13" s="8" t="s">
        <v>24</v>
      </c>
      <c r="H13" s="8" t="s">
        <v>76</v>
      </c>
      <c r="I13" s="9" t="s">
        <v>49</v>
      </c>
      <c r="J13" s="8" t="s">
        <v>77</v>
      </c>
      <c r="K13" s="8" t="s">
        <v>78</v>
      </c>
      <c r="L13" s="9">
        <v>30</v>
      </c>
      <c r="M13" s="8" t="s">
        <v>29</v>
      </c>
      <c r="N13" s="8">
        <v>51</v>
      </c>
      <c r="O13" s="8">
        <v>145</v>
      </c>
      <c r="P13" s="8" t="s">
        <v>79</v>
      </c>
      <c r="Q13" s="8" t="s">
        <v>31</v>
      </c>
      <c r="R13" s="8" t="s">
        <v>80</v>
      </c>
    </row>
    <row r="14" s="2" customFormat="1" ht="60" spans="1:18">
      <c r="A14" s="8">
        <v>6</v>
      </c>
      <c r="B14" s="8" t="s">
        <v>20</v>
      </c>
      <c r="C14" s="8" t="s">
        <v>21</v>
      </c>
      <c r="D14" s="8" t="s">
        <v>81</v>
      </c>
      <c r="E14" s="8" t="s">
        <v>82</v>
      </c>
      <c r="F14" s="8" t="s">
        <v>48</v>
      </c>
      <c r="G14" s="8" t="s">
        <v>24</v>
      </c>
      <c r="H14" s="8" t="s">
        <v>83</v>
      </c>
      <c r="I14" s="8" t="s">
        <v>26</v>
      </c>
      <c r="J14" s="8" t="s">
        <v>84</v>
      </c>
      <c r="K14" s="8" t="s">
        <v>85</v>
      </c>
      <c r="L14" s="9">
        <v>150</v>
      </c>
      <c r="M14" s="8" t="s">
        <v>29</v>
      </c>
      <c r="N14" s="11">
        <v>194</v>
      </c>
      <c r="O14" s="11">
        <v>475</v>
      </c>
      <c r="P14" s="8" t="s">
        <v>86</v>
      </c>
      <c r="Q14" s="8" t="s">
        <v>31</v>
      </c>
      <c r="R14" s="8" t="s">
        <v>87</v>
      </c>
    </row>
    <row r="15" s="2" customFormat="1" ht="72" spans="1:18">
      <c r="A15" s="8">
        <v>7</v>
      </c>
      <c r="B15" s="8" t="s">
        <v>20</v>
      </c>
      <c r="C15" s="8" t="s">
        <v>21</v>
      </c>
      <c r="D15" s="8" t="s">
        <v>88</v>
      </c>
      <c r="E15" s="8" t="s">
        <v>89</v>
      </c>
      <c r="F15" s="8" t="s">
        <v>48</v>
      </c>
      <c r="G15" s="8" t="s">
        <v>24</v>
      </c>
      <c r="H15" s="8" t="s">
        <v>90</v>
      </c>
      <c r="I15" s="9" t="s">
        <v>49</v>
      </c>
      <c r="J15" s="8" t="s">
        <v>91</v>
      </c>
      <c r="K15" s="8" t="s">
        <v>92</v>
      </c>
      <c r="L15" s="9">
        <v>60</v>
      </c>
      <c r="M15" s="8" t="s">
        <v>29</v>
      </c>
      <c r="N15" s="8">
        <v>35</v>
      </c>
      <c r="O15" s="8">
        <v>57</v>
      </c>
      <c r="P15" s="8" t="s">
        <v>93</v>
      </c>
      <c r="Q15" s="8" t="s">
        <v>31</v>
      </c>
      <c r="R15" s="8" t="s">
        <v>94</v>
      </c>
    </row>
    <row r="16" s="2" customFormat="1" ht="60" spans="1:18">
      <c r="A16" s="8">
        <v>8</v>
      </c>
      <c r="B16" s="8" t="s">
        <v>20</v>
      </c>
      <c r="C16" s="8" t="s">
        <v>21</v>
      </c>
      <c r="D16" s="9" t="s">
        <v>95</v>
      </c>
      <c r="E16" s="9" t="s">
        <v>96</v>
      </c>
      <c r="F16" s="8" t="s">
        <v>48</v>
      </c>
      <c r="G16" s="9" t="s">
        <v>24</v>
      </c>
      <c r="H16" s="9" t="s">
        <v>97</v>
      </c>
      <c r="I16" s="9" t="s">
        <v>26</v>
      </c>
      <c r="J16" s="9" t="s">
        <v>98</v>
      </c>
      <c r="K16" s="9" t="s">
        <v>99</v>
      </c>
      <c r="L16" s="9">
        <v>70</v>
      </c>
      <c r="M16" s="9" t="s">
        <v>29</v>
      </c>
      <c r="N16" s="9">
        <v>30</v>
      </c>
      <c r="O16" s="9">
        <v>69</v>
      </c>
      <c r="P16" s="9" t="s">
        <v>100</v>
      </c>
      <c r="Q16" s="9" t="s">
        <v>31</v>
      </c>
      <c r="R16" s="9" t="s">
        <v>101</v>
      </c>
    </row>
    <row r="17" s="2" customFormat="1" ht="60" spans="1:18">
      <c r="A17" s="8">
        <v>9</v>
      </c>
      <c r="B17" s="8" t="s">
        <v>20</v>
      </c>
      <c r="C17" s="8" t="s">
        <v>21</v>
      </c>
      <c r="D17" s="8" t="s">
        <v>102</v>
      </c>
      <c r="E17" s="9" t="s">
        <v>103</v>
      </c>
      <c r="F17" s="8" t="s">
        <v>48</v>
      </c>
      <c r="G17" s="9" t="s">
        <v>24</v>
      </c>
      <c r="H17" s="9" t="s">
        <v>104</v>
      </c>
      <c r="I17" s="9" t="s">
        <v>26</v>
      </c>
      <c r="J17" s="8" t="s">
        <v>105</v>
      </c>
      <c r="K17" s="9" t="s">
        <v>106</v>
      </c>
      <c r="L17" s="9">
        <v>60</v>
      </c>
      <c r="M17" s="9" t="s">
        <v>29</v>
      </c>
      <c r="N17" s="9">
        <v>49</v>
      </c>
      <c r="O17" s="9">
        <v>131</v>
      </c>
      <c r="P17" s="9" t="s">
        <v>107</v>
      </c>
      <c r="Q17" s="9" t="s">
        <v>31</v>
      </c>
      <c r="R17" s="9" t="s">
        <v>108</v>
      </c>
    </row>
    <row r="18" s="2" customFormat="1" ht="60" spans="1:18">
      <c r="A18" s="8">
        <v>10</v>
      </c>
      <c r="B18" s="9" t="s">
        <v>20</v>
      </c>
      <c r="C18" s="9" t="s">
        <v>21</v>
      </c>
      <c r="D18" s="9" t="s">
        <v>109</v>
      </c>
      <c r="E18" s="9" t="s">
        <v>110</v>
      </c>
      <c r="F18" s="8" t="s">
        <v>48</v>
      </c>
      <c r="G18" s="9" t="s">
        <v>24</v>
      </c>
      <c r="H18" s="9" t="s">
        <v>111</v>
      </c>
      <c r="I18" s="9" t="s">
        <v>26</v>
      </c>
      <c r="J18" s="9" t="s">
        <v>112</v>
      </c>
      <c r="K18" s="9" t="s">
        <v>113</v>
      </c>
      <c r="L18" s="9">
        <v>30</v>
      </c>
      <c r="M18" s="9" t="s">
        <v>29</v>
      </c>
      <c r="N18" s="9">
        <v>17</v>
      </c>
      <c r="O18" s="9">
        <v>58</v>
      </c>
      <c r="P18" s="8" t="s">
        <v>114</v>
      </c>
      <c r="Q18" s="8" t="s">
        <v>31</v>
      </c>
      <c r="R18" s="8" t="s">
        <v>101</v>
      </c>
    </row>
    <row r="19" s="2" customFormat="1" ht="60" spans="1:18">
      <c r="A19" s="8">
        <v>11</v>
      </c>
      <c r="B19" s="9" t="s">
        <v>20</v>
      </c>
      <c r="C19" s="8" t="s">
        <v>21</v>
      </c>
      <c r="D19" s="8" t="s">
        <v>115</v>
      </c>
      <c r="E19" s="9" t="s">
        <v>116</v>
      </c>
      <c r="F19" s="8" t="s">
        <v>48</v>
      </c>
      <c r="G19" s="9" t="s">
        <v>24</v>
      </c>
      <c r="H19" s="9" t="s">
        <v>117</v>
      </c>
      <c r="I19" s="8" t="s">
        <v>26</v>
      </c>
      <c r="J19" s="8" t="s">
        <v>118</v>
      </c>
      <c r="K19" s="9" t="s">
        <v>119</v>
      </c>
      <c r="L19" s="9">
        <v>90</v>
      </c>
      <c r="M19" s="8" t="s">
        <v>29</v>
      </c>
      <c r="N19" s="9">
        <v>65</v>
      </c>
      <c r="O19" s="9">
        <v>154</v>
      </c>
      <c r="P19" s="8" t="s">
        <v>120</v>
      </c>
      <c r="Q19" s="8" t="s">
        <v>31</v>
      </c>
      <c r="R19" s="8" t="s">
        <v>121</v>
      </c>
    </row>
    <row r="20" s="2" customFormat="1" ht="60" spans="1:18">
      <c r="A20" s="8">
        <v>12</v>
      </c>
      <c r="B20" s="8" t="s">
        <v>20</v>
      </c>
      <c r="C20" s="8" t="s">
        <v>21</v>
      </c>
      <c r="D20" s="8" t="s">
        <v>38</v>
      </c>
      <c r="E20" s="8" t="s">
        <v>122</v>
      </c>
      <c r="F20" s="8" t="s">
        <v>48</v>
      </c>
      <c r="G20" s="10" t="s">
        <v>24</v>
      </c>
      <c r="H20" s="10" t="s">
        <v>40</v>
      </c>
      <c r="I20" s="8" t="s">
        <v>26</v>
      </c>
      <c r="J20" s="8" t="s">
        <v>41</v>
      </c>
      <c r="K20" s="8" t="s">
        <v>123</v>
      </c>
      <c r="L20" s="9">
        <v>138</v>
      </c>
      <c r="M20" s="8" t="s">
        <v>29</v>
      </c>
      <c r="N20" s="11">
        <v>206</v>
      </c>
      <c r="O20" s="11">
        <v>643</v>
      </c>
      <c r="P20" s="8" t="s">
        <v>124</v>
      </c>
      <c r="Q20" s="8" t="s">
        <v>31</v>
      </c>
      <c r="R20" s="8" t="s">
        <v>44</v>
      </c>
    </row>
    <row r="21" s="2" customFormat="1" spans="1:18">
      <c r="A21" s="7">
        <v>3</v>
      </c>
      <c r="B21" s="7"/>
      <c r="C21" s="7"/>
      <c r="D21" s="7"/>
      <c r="E21" s="7" t="s">
        <v>125</v>
      </c>
      <c r="F21" s="7"/>
      <c r="G21" s="7"/>
      <c r="H21" s="7"/>
      <c r="I21" s="7"/>
      <c r="J21" s="7"/>
      <c r="K21" s="7"/>
      <c r="L21" s="6">
        <f>SUM(L22:L24)</f>
        <v>108</v>
      </c>
      <c r="M21" s="7"/>
      <c r="N21" s="6"/>
      <c r="O21" s="6"/>
      <c r="P21" s="7"/>
      <c r="Q21" s="7"/>
      <c r="R21" s="7"/>
    </row>
    <row r="22" ht="36" spans="1:18">
      <c r="A22" s="8">
        <v>1</v>
      </c>
      <c r="B22" s="8" t="s">
        <v>20</v>
      </c>
      <c r="C22" s="8" t="s">
        <v>21</v>
      </c>
      <c r="D22" s="8" t="s">
        <v>95</v>
      </c>
      <c r="E22" s="9" t="s">
        <v>126</v>
      </c>
      <c r="F22" s="9" t="s">
        <v>127</v>
      </c>
      <c r="G22" s="9" t="s">
        <v>24</v>
      </c>
      <c r="H22" s="9" t="s">
        <v>128</v>
      </c>
      <c r="I22" s="8" t="s">
        <v>26</v>
      </c>
      <c r="J22" s="9" t="s">
        <v>129</v>
      </c>
      <c r="K22" s="9" t="s">
        <v>130</v>
      </c>
      <c r="L22" s="9">
        <v>35</v>
      </c>
      <c r="M22" s="9" t="s">
        <v>29</v>
      </c>
      <c r="N22" s="9">
        <v>385</v>
      </c>
      <c r="O22" s="9">
        <v>1816</v>
      </c>
      <c r="P22" s="8" t="s">
        <v>131</v>
      </c>
      <c r="Q22" s="8" t="s">
        <v>31</v>
      </c>
      <c r="R22" s="8" t="s">
        <v>132</v>
      </c>
    </row>
    <row r="23" ht="60" spans="1:18">
      <c r="A23" s="8">
        <v>2</v>
      </c>
      <c r="B23" s="8" t="s">
        <v>20</v>
      </c>
      <c r="C23" s="8" t="s">
        <v>21</v>
      </c>
      <c r="D23" s="8"/>
      <c r="E23" s="9" t="s">
        <v>133</v>
      </c>
      <c r="F23" s="9" t="s">
        <v>127</v>
      </c>
      <c r="G23" s="9" t="s">
        <v>24</v>
      </c>
      <c r="H23" s="9" t="s">
        <v>134</v>
      </c>
      <c r="I23" s="8" t="s">
        <v>26</v>
      </c>
      <c r="J23" s="9" t="s">
        <v>135</v>
      </c>
      <c r="K23" s="9" t="s">
        <v>136</v>
      </c>
      <c r="L23" s="9">
        <v>32</v>
      </c>
      <c r="M23" s="9" t="s">
        <v>29</v>
      </c>
      <c r="N23" s="9"/>
      <c r="O23" s="9">
        <v>9</v>
      </c>
      <c r="P23" s="8" t="s">
        <v>137</v>
      </c>
      <c r="Q23" s="8" t="s">
        <v>31</v>
      </c>
      <c r="R23" s="8" t="s">
        <v>138</v>
      </c>
    </row>
    <row r="24" ht="60" spans="1:18">
      <c r="A24" s="8">
        <v>3</v>
      </c>
      <c r="B24" s="8" t="s">
        <v>20</v>
      </c>
      <c r="C24" s="8" t="s">
        <v>21</v>
      </c>
      <c r="D24" s="8"/>
      <c r="E24" s="9" t="s">
        <v>139</v>
      </c>
      <c r="F24" s="9" t="s">
        <v>127</v>
      </c>
      <c r="G24" s="9" t="s">
        <v>24</v>
      </c>
      <c r="H24" s="9" t="s">
        <v>140</v>
      </c>
      <c r="I24" s="8" t="s">
        <v>26</v>
      </c>
      <c r="J24" s="9" t="s">
        <v>135</v>
      </c>
      <c r="K24" s="9" t="s">
        <v>141</v>
      </c>
      <c r="L24" s="9">
        <v>41</v>
      </c>
      <c r="M24" s="9" t="s">
        <v>29</v>
      </c>
      <c r="N24" s="9"/>
      <c r="O24" s="9">
        <v>9</v>
      </c>
      <c r="P24" s="8" t="s">
        <v>142</v>
      </c>
      <c r="Q24" s="8" t="s">
        <v>31</v>
      </c>
      <c r="R24" s="8" t="s">
        <v>138</v>
      </c>
    </row>
  </sheetData>
  <sheetProtection formatCells="0" insertHyperlinks="0" autoFilter="0"/>
  <autoFilter xmlns:etc="http://www.wps.cn/officeDocument/2017/etCustomData" ref="A2:R24" etc:filterBottomFollowUsedRange="0">
    <extLst/>
  </autoFilter>
  <mergeCells count="1">
    <mergeCell ref="A1:R1"/>
  </mergeCells>
  <conditionalFormatting sqref="E4 E5:E7 E8:E20 E21 E22:E24">
    <cfRule type="duplicateValues" dxfId="0" priority="1"/>
  </conditionalFormatting>
  <printOptions horizontalCentered="1"/>
  <pageMargins left="0.25" right="0.25" top="0.75" bottom="0.75" header="0.298611111111111" footer="0.298611111111111"/>
  <pageSetup paperSize="9" scale="76"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2021-11-27T19:37:00Z</dcterms:created>
  <dcterms:modified xsi:type="dcterms:W3CDTF">2025-01-14T02:35:03Z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2052-12.1.0.19302</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