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第二批" sheetId="2" r:id="rId1"/>
  </sheets>
  <definedNames>
    <definedName name="_xlnm._FilterDatabase" localSheetId="0" hidden="1">第二批!$A$2:$S$24</definedName>
    <definedName name="_xlnm.Print_Titles" localSheetId="0">第二批!$2:$2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<sst xmlns="http://schemas.openxmlformats.org/spreadsheetml/2006/main" count="275" uniqueCount="119">
  <si>
    <t>2024年度尉氏县巩固拓展脱贫攻坚成果同乡村振兴有效衔接项目第二批资金计划安排明细表</t>
  </si>
  <si>
    <t>序号</t>
  </si>
  <si>
    <t>省辖市</t>
  </si>
  <si>
    <t>县</t>
  </si>
  <si>
    <t>乡镇</t>
  </si>
  <si>
    <t>项目名称</t>
  </si>
  <si>
    <t>项目类型</t>
  </si>
  <si>
    <t>建设性质</t>
  </si>
  <si>
    <t>实施地点</t>
  </si>
  <si>
    <t>时间进度</t>
  </si>
  <si>
    <t>责任单位</t>
  </si>
  <si>
    <t>建设任务</t>
  </si>
  <si>
    <t>资金规模（万元）</t>
  </si>
  <si>
    <t>市级资金（万元）</t>
  </si>
  <si>
    <t>资金筹措方式</t>
  </si>
  <si>
    <t>受益对象户数</t>
  </si>
  <si>
    <t>受益对象人数</t>
  </si>
  <si>
    <t>绩效目标</t>
  </si>
  <si>
    <t>群众参与</t>
  </si>
  <si>
    <t>帮扶机制</t>
  </si>
  <si>
    <t>产业发展</t>
  </si>
  <si>
    <t>河南省开封市</t>
  </si>
  <si>
    <t>尉氏县</t>
  </si>
  <si>
    <t>蔡庄镇</t>
  </si>
  <si>
    <t>2024年尉氏县蔡庄镇农产品综合批发市场项目</t>
  </si>
  <si>
    <t>产业项目</t>
  </si>
  <si>
    <t>新建</t>
  </si>
  <si>
    <t>大桥乡</t>
  </si>
  <si>
    <t>2024.1-2025.12</t>
  </si>
  <si>
    <t>蔡庄镇人民政府</t>
  </si>
  <si>
    <t>投资5868万元，建设单层钢结构厂房7栋，每栋高6.5m，占地面积1296㎡；搭建钢结构厂房之间的阳光雨棚4076㎡；建设双层钢筋混凝土结构冷库1栋，高14.2m，占地面积11220㎡；建设单层钢筋混凝土结构分拣中心1栋，高9.15m，占地面积2191.2㎡；建设单层钢筋混凝土结构农产品批发库房2栋，高8.5m，面积分别为1586㎡、1409㎡；建设单层钢筋混凝土结构检测中心1栋，高5.8m，占地面积360㎡。以及配电室、垃圾站、公厕等配套设施。项目建成后根据投入资金占项目实际投入总资金的比例确定所有权归属占比。</t>
  </si>
  <si>
    <t>财政衔接资金</t>
  </si>
  <si>
    <t>项目建成后，每年收益资金不低于投入资金总额的6%。年收益用于产业发展，壮大村集体经济，对脱贫享受政策户和风险未消除监测户利润分成和公益事业等。</t>
  </si>
  <si>
    <t>是</t>
  </si>
  <si>
    <t>带动群众务工增收，并通过项目收益分成的形式，带动脱贫户增收，发展壮大村集体经济。</t>
  </si>
  <si>
    <t>2024年尉氏县大桥乡农产品综合批发市场项目</t>
  </si>
  <si>
    <t>大桥乡人民政府</t>
  </si>
  <si>
    <t>门楼任乡</t>
  </si>
  <si>
    <t>2024年尉氏县门楼任乡农产品综合批发市场项目</t>
  </si>
  <si>
    <t>门楼任乡人民政府</t>
  </si>
  <si>
    <t>南曹乡</t>
  </si>
  <si>
    <t>2024年尉氏县南曹乡农产品综合批发市场项目</t>
  </si>
  <si>
    <t>南曹乡人民政府</t>
  </si>
  <si>
    <t>十八里镇</t>
  </si>
  <si>
    <t>2024年尉氏县十八里镇农产品综合批发市场项目</t>
  </si>
  <si>
    <t>十八里镇人民政府</t>
  </si>
  <si>
    <t>通过项目建成，建立与脱贫户、监测户利益联结机制，增加脱贫户、监测户务工就业机会，每年再对脱贫户、监测户、村集体进行不低于投入资金总额的6%分红，进一步增加脱贫户、监测户的收入，壮大村集体经济。</t>
  </si>
  <si>
    <t>第一书记</t>
  </si>
  <si>
    <t>2024年尉氏县蔡庄镇鹿村玉石加工车间项目</t>
  </si>
  <si>
    <t>鹿村</t>
  </si>
  <si>
    <t>2024.1-2024.12</t>
  </si>
  <si>
    <t>整合市县第一书记资金60万元新建玉石加工车间一座</t>
  </si>
  <si>
    <t>项目建成后，每年收益资金不低于投入资金总额的6%。年收益中的30%用于壮大村集体经济，70%对整户无劳力脱贫户进行利润分成。</t>
  </si>
  <si>
    <t>2024年度尉氏县大桥乡建设仓储冷库产业发展项目</t>
  </si>
  <si>
    <t>建设冷库1座，大桥乡投入资金60万元，项目建成后根据投入资金占项目实际投入总资金的比例确定所有权归属占比。</t>
  </si>
  <si>
    <t>通过项目收益分成的形式，带动脱贫户增收，发展壮大村集体经济。</t>
  </si>
  <si>
    <t>2024年度尉氏县南曹乡荣村农产品仓储项目</t>
  </si>
  <si>
    <t>荣村</t>
  </si>
  <si>
    <t>新建农产品存放仓储1746.39平方米</t>
  </si>
  <si>
    <t>项目建成后，资产设备租赁给相关的合作社生产经营，资产收益，每年收益金额9万元,其中70%按照分配方案给脱贫户和监测对象资产收益分成，30%壮大村集体经济</t>
  </si>
  <si>
    <t>通过项目建成，建立与脱贫户、监测户利益联结机制，带动脱贫户和监测户发展特色种植产业，脱贫户、监测户实现资产收益，带动脱贫户、监测户持续增收，壮大村集体经济。</t>
  </si>
  <si>
    <t>2024年度尉氏县十八里镇仓王村建设种植仓储产业项目</t>
  </si>
  <si>
    <t>仓王村</t>
  </si>
  <si>
    <t>新建种植仓储计1800平方米</t>
  </si>
  <si>
    <t>每年分成资金不低于投入资金总额的6%，其中80%用于130户脱贫户、监测对象共计399人受益分成，20%用于壮大发展村集体经济</t>
  </si>
  <si>
    <t>该项目覆盖130户脱贫户和监测对象共计399人，采取村委会+合作社+脱贫户、监测对象的带动模式，通过利润分成的形式，带动脱贫户和监测对象增收，发展壮大村集体经济</t>
  </si>
  <si>
    <t>水坡镇</t>
  </si>
  <si>
    <t>2024年度尉氏县水坡镇乡村振兴整体提升项目</t>
  </si>
  <si>
    <t>水坡镇人民政府</t>
  </si>
  <si>
    <t>投入到尉氏县发展投资有限公司用于建设一座三层标准化厂房，长42.2m、宽45.2m 、高23.1m，单层面积1907.44，总面积5722.32平方，项目建成后根据水坡镇投入资金占项目实际投入总资金的比例确定所有权归属占比。</t>
  </si>
  <si>
    <t>项目建成后，每年收益金额5.4万元,其中70%给按照分配方案给65户脱贫户和监测对象资产收益分成，30%壮大受益行政村村集体经济。</t>
  </si>
  <si>
    <t>通过项目建成，建立与脱贫户、监测户利益联结机制，带动脱贫户和监测户发展优质粮食种植产业，脱贫户、监测户实现资产收益，带动脱贫户、监测户持续增收，壮大村集体经济。</t>
  </si>
  <si>
    <t>新尉街道办事处筹备组</t>
  </si>
  <si>
    <t>2024年度新尉街道办事处筹备组乡村振兴整体提升项目</t>
  </si>
  <si>
    <t>新尉办事处筹备组</t>
  </si>
  <si>
    <t>投入到尉氏县发展投资有限公司用于建设一座三层标准化厂房，长42.2m、宽45.2m 、高23.1m，单层面积1907.44，总面积5722.32平方，其中我办事处占股650平方，由尉氏县发展投资有限公司统一负责建设及经营。</t>
  </si>
  <si>
    <t>项目建成投产后，每年固定收益6.6万元，其中70%用于脱贫户、监测户进行利润分成，30%纳入村集体经济收入，用于发展壮大村集体经济。</t>
  </si>
  <si>
    <t>通过标准化厂房建设的带贫模式，村集体经济收入不低于1.98万元，带动30户以上脱贫户发放利润分成4.62万元。</t>
  </si>
  <si>
    <t>邢庄乡</t>
  </si>
  <si>
    <t>2024年度尉氏县邢庄乡郭佛村建设冷库、仓储产业发展项目</t>
  </si>
  <si>
    <t>邢庄乡郭佛村</t>
  </si>
  <si>
    <t>邢庄乡人民政府</t>
  </si>
  <si>
    <t>在郭佛村建设长40米，宽10米，高6米的冷库一座；长60米，宽40米，高8米的储存仓库一座。</t>
  </si>
  <si>
    <t>项目建成后，租赁给企业，年收益不低于资产总额的6%，每年收益金额12万元,其中70%对不少于90户脱贫户和监测对象资产收益分成，30%用于壮大村集体经济。</t>
  </si>
  <si>
    <t>通过项目建成，建立与脱贫户、监测户利益联结机制，带动不少于90户脱贫户和监测户发展产业，让脱贫户、监测户实现资产收益及持续增收，户均增收不低于1000元，壮大村集体经济。</t>
  </si>
  <si>
    <t>2024年度尉氏县邢庄乡尹庄村建设冷库、仓库产业发展项目</t>
  </si>
  <si>
    <t>邢庄乡尹庄村</t>
  </si>
  <si>
    <t>在尹庄村建设长25米，宽15米，高6米的冷库一座；长35米，宽35米，高8米的储存仓库一座。</t>
  </si>
  <si>
    <t>项目建成后，租赁给企业，年收益不低于资产总额的6%，每年收益金额7.8万元,其中70%对不少于30户脱贫户和监测对象资产收益分成，30%用于壮大村集体经济。</t>
  </si>
  <si>
    <t>通过项目建成，建立与脱贫户、监测户利益联结机制，带动不少于30户脱贫户和监测户发展产业，让脱贫户、监测户实现资产收益及持续增收，户均增收不低于1000元，壮大村集体经济。</t>
  </si>
  <si>
    <t>张市镇</t>
  </si>
  <si>
    <t>2024年度尉氏县张市镇前大庄村建设牛棚产业发展项目</t>
  </si>
  <si>
    <t>前大庄村</t>
  </si>
  <si>
    <t>张市镇人民政府</t>
  </si>
  <si>
    <t>前大庄村建设规格为长50米、宽14米、高5.15米，牛棚2座，总面积1400平方米，投资资金90万元；为24户弱劳动力、无劳动力的脱贫户和监测对象进行利润分成。</t>
  </si>
  <si>
    <t>每年保底收益5.4万元,其中的2.16万元壮大村集体经济，用于村内公益事业；剩余的3.24万元为参与的122户脱贫户、监测对象进行分成，户均收益分成不低于1500元。</t>
  </si>
  <si>
    <t>通过村委会+合作社+脱贫户的帮扶模式，带动122脱贫户、监测对象均户增收不低于265元；合作社为村内具有劳动能力的脱贫户提供就业岗位，用工人员工资50-60元/天，长期用工人员签订用工协议。</t>
  </si>
  <si>
    <t>朱曲镇</t>
  </si>
  <si>
    <t>2024年度尉氏县朱曲镇电子商务孵化园产业发展项目</t>
  </si>
  <si>
    <t>朱曲镇人民政府</t>
  </si>
  <si>
    <t>整合市县派第一书记资金70万元(史井村20万元、五村10万元、毛寨村10万元、周寨村10万元、黄庄村10万元、黄湖村10万元)，在朱曲镇黄湖村建设电子商务孵化园一座。</t>
  </si>
  <si>
    <t>项目建成后，租赁给给相关的企业经营，资产收益，每年收益金额5.6万元,其中70%给按照分配方案给30户脱贫户和监测对象资产收益分成，30%壮大朱曲镇6个脱贫村村集体经济</t>
  </si>
  <si>
    <t>通过项目建成，建立与脱贫户、监测户利益联结机制，通过资产租赁收益，带动脱贫户、监测户持续增收，并壮大村集体经济。</t>
  </si>
  <si>
    <t>庄头镇</t>
  </si>
  <si>
    <t>2024年度尉氏县庄头镇市派第一书记产业发展项目</t>
  </si>
  <si>
    <t>庄头镇人民政府</t>
  </si>
  <si>
    <t>修建1座厂房，庄头镇投入资金170万元，项目建成后根据投入资金占项目实际投入总资金的比例确定所有权归属占比。</t>
  </si>
  <si>
    <t>资金注入合作社后，每年分成资金不低于投入资金总额的6%。其中的70%对215户脱贫户和监测对象进行利润分成，30%纳入9个市派第一书记村集体经济收入，用于发展壮大村集体经济。</t>
  </si>
  <si>
    <t>通过项目建成，建立与脱贫户、监测户利益联结机制，带动脱贫户、监测户增收，使脱贫户、监测户有一个稳定、可靠的增收渠道。</t>
  </si>
  <si>
    <t>新型农村集体经济</t>
  </si>
  <si>
    <t>2024年尉氏县南曹乡东郎村农产品存放仓储项目</t>
  </si>
  <si>
    <t>东郎村</t>
  </si>
  <si>
    <t>2024.01-2024.12</t>
  </si>
  <si>
    <t>计划投入村集体项目资金50万元建设长30米、宽18米、高7.5米厂房一座，用于出租获取租金增加村集体经济收入。</t>
  </si>
  <si>
    <t>项目建成后，涉及财政资金50万元，每年增加集体经济收益不低于3万元；新增收益由村二次分配、统筹使用，50%用于全村脱贫户及监测对象的增设村级公益性岗位、低收入人群兜底保障及其它公益事业，对10户脱贫户、监测对象进行利润分成，户均收益0.15万元;50%纳入村集体经济再投资，继续发展壮大村集体经济。</t>
  </si>
  <si>
    <t>通过项目建成，建立与脱贫户、监测户利益联结机制，带动脱贫户、监测户发展农副产品深加工产业，增加脱贫户、监测户经营性收入，进一步增加脱贫户、监测户的收入，壮大村集体经济。预计可带动10余户23人实现家门口就业。</t>
  </si>
  <si>
    <t>2024年度尉氏县朱曲镇标准化粮仓产业发展项目</t>
  </si>
  <si>
    <t>在朱曲镇粮所内，建设标准化粮仓一座，面积1700平方。</t>
  </si>
  <si>
    <t>项目建成后，标准化粮仓租赁给给相关的企业经营，资产收益，每年收益金额29.4万元,其中70%给按照分配方案给80户脱贫户和监测对象资产收益分成，30%壮大朱曲镇10个行政村村集体经济。</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</si>
</sst>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2"/>
      <name val="Times New Roman"/>
      <charset val="134"/>
    </font>
    <font>
      <sz val="11"/>
      <name val="宋体"/>
      <charset val="134"/>
      <scheme val="minor"/>
    </font>
    <font>
      <sz val="22"/>
      <name val="方正小标宋简体"/>
      <charset val="134"/>
    </font>
    <font>
      <sz val="11"/>
      <name val="黑体"/>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Times New Roman"/>
      <charset val="0"/>
    </font>
    <font>
      <sz val="12"/>
      <name val="宋体"/>
      <charset val="134"/>
    </font>
  </fonts>
  <fills count="34">
    <fill>
      <patternFill patternType="none"/>
    </fill>
    <fill>
      <patternFill patternType="gray125"/>
    </fill>
    <fill>
      <patternFill patternType="solid">
        <fgColor theme="4"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xf numFmtId="0" fontId="26" fillId="0" borderId="0"/>
    <xf numFmtId="0" fontId="26" fillId="0" borderId="0"/>
    <xf numFmtId="0" fontId="26" fillId="0" borderId="0"/>
  </cellStyleXfs>
  <cellXfs count="15">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xf>
    <xf numFmtId="0" fontId="2" fillId="0" borderId="0" xfId="0" applyFont="1" applyFill="1">
      <alignment vertical="center"/>
    </xf>
    <xf numFmtId="0" fontId="3" fillId="0" borderId="0" xfId="0" applyFont="1" applyFill="1" applyBorder="1" applyAlignment="1">
      <alignment horizontal="center" vertical="top" wrapText="1"/>
    </xf>
    <xf numFmtId="0" fontId="4"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pplyProtection="1">
      <alignment horizontal="center" vertical="center" wrapText="1"/>
    </xf>
    <xf numFmtId="0" fontId="3" fillId="0" borderId="0" xfId="0" applyFont="1" applyFill="1" applyBorder="1" applyAlignment="1">
      <alignment horizontal="left" vertical="top" wrapText="1"/>
    </xf>
    <xf numFmtId="0" fontId="5" fillId="0" borderId="1" xfId="0" applyFont="1" applyFill="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xfId="49"/>
    <cellStyle name="常规 4 2" xfId="50"/>
    <cellStyle name="常规 13" xfId="51"/>
    <cellStyle name="常规_Sheet1" xfId="52"/>
  </cellStyles>
  <dxfs count="1">
    <dxf>
      <fill>
        <patternFill patternType="solid">
          <bgColor rgb="FFFF9900"/>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9"/>
  <sheetViews>
    <sheetView tabSelected="1" workbookViewId="0">
      <selection activeCell="K5" sqref="K5"/>
    </sheetView>
  </sheetViews>
  <sheetFormatPr defaultColWidth="9" defaultRowHeight="15.75"/>
  <cols>
    <col min="1" max="1" width="3.625" style="4" customWidth="1"/>
    <col min="2" max="2" width="5.125" style="4" customWidth="1"/>
    <col min="3" max="3" width="2.875" style="4" customWidth="1"/>
    <col min="4" max="4" width="6.25" style="4" customWidth="1"/>
    <col min="5" max="5" width="19.5" style="1" customWidth="1"/>
    <col min="6" max="7" width="4.75" style="4" customWidth="1"/>
    <col min="8" max="8" width="6.375" style="4" customWidth="1"/>
    <col min="9" max="9" width="7.875" style="4" customWidth="1"/>
    <col min="10" max="10" width="4.75" style="4" customWidth="1"/>
    <col min="11" max="11" width="28.5" style="5" customWidth="1"/>
    <col min="12" max="13" width="9" style="4" customWidth="1"/>
    <col min="14" max="16" width="5.125" style="4" customWidth="1"/>
    <col min="17" max="17" width="28.5" style="5" customWidth="1"/>
    <col min="18" max="18" width="5.125" style="4" customWidth="1"/>
    <col min="19" max="19" width="28.5" style="5" customWidth="1"/>
    <col min="20" max="16384" width="9" style="6"/>
  </cols>
  <sheetData>
    <row r="1" s="1" customFormat="1" ht="36" customHeight="1" spans="1:19">
      <c r="A1" s="7" t="s">
        <v>0</v>
      </c>
      <c r="B1" s="7"/>
      <c r="C1" s="7"/>
      <c r="D1" s="7"/>
      <c r="E1" s="7"/>
      <c r="F1" s="7"/>
      <c r="G1" s="7"/>
      <c r="H1" s="7"/>
      <c r="I1" s="7"/>
      <c r="J1" s="7"/>
      <c r="K1" s="13"/>
      <c r="L1" s="7"/>
      <c r="M1" s="7"/>
      <c r="N1" s="7"/>
      <c r="O1" s="7"/>
      <c r="P1" s="7"/>
      <c r="Q1" s="7"/>
      <c r="R1" s="7"/>
      <c r="S1" s="7"/>
    </row>
    <row r="2" s="2" customFormat="1" ht="40.5" spans="1:19">
      <c r="A2" s="8" t="s">
        <v>1</v>
      </c>
      <c r="B2" s="8" t="s">
        <v>2</v>
      </c>
      <c r="C2" s="8" t="s">
        <v>3</v>
      </c>
      <c r="D2" s="8" t="s">
        <v>4</v>
      </c>
      <c r="E2" s="8" t="s">
        <v>5</v>
      </c>
      <c r="F2" s="8" t="s">
        <v>6</v>
      </c>
      <c r="G2" s="8" t="s">
        <v>7</v>
      </c>
      <c r="H2" s="8" t="s">
        <v>8</v>
      </c>
      <c r="I2" s="8" t="s">
        <v>9</v>
      </c>
      <c r="J2" s="8" t="s">
        <v>10</v>
      </c>
      <c r="K2" s="8" t="s">
        <v>11</v>
      </c>
      <c r="L2" s="8" t="s">
        <v>12</v>
      </c>
      <c r="M2" s="8" t="s">
        <v>13</v>
      </c>
      <c r="N2" s="8" t="s">
        <v>14</v>
      </c>
      <c r="O2" s="8" t="s">
        <v>15</v>
      </c>
      <c r="P2" s="8" t="s">
        <v>16</v>
      </c>
      <c r="Q2" s="8" t="s">
        <v>17</v>
      </c>
      <c r="R2" s="8" t="s">
        <v>18</v>
      </c>
      <c r="S2" s="8" t="s">
        <v>19</v>
      </c>
    </row>
    <row r="3" s="2" customFormat="1" spans="1:19">
      <c r="A3" s="9">
        <f>A4+A10+A22</f>
        <v>18</v>
      </c>
      <c r="B3" s="9"/>
      <c r="C3" s="9"/>
      <c r="D3" s="9"/>
      <c r="E3" s="9"/>
      <c r="F3" s="9"/>
      <c r="G3" s="9"/>
      <c r="H3" s="9"/>
      <c r="I3" s="9"/>
      <c r="J3" s="9"/>
      <c r="K3" s="9"/>
      <c r="L3" s="9">
        <f>L4+L10+L22</f>
        <v>3978</v>
      </c>
      <c r="M3" s="9">
        <f>M4+M10+M22</f>
        <v>1974</v>
      </c>
      <c r="N3" s="9"/>
      <c r="O3" s="9"/>
      <c r="P3" s="9"/>
      <c r="Q3" s="9"/>
      <c r="R3" s="9"/>
      <c r="S3" s="9"/>
    </row>
    <row r="4" s="3" customFormat="1" ht="13.5" spans="1:19">
      <c r="A4" s="9">
        <v>5</v>
      </c>
      <c r="B4" s="9"/>
      <c r="C4" s="9"/>
      <c r="D4" s="10"/>
      <c r="E4" s="9" t="s">
        <v>20</v>
      </c>
      <c r="F4" s="9"/>
      <c r="G4" s="9"/>
      <c r="H4" s="9"/>
      <c r="I4" s="9"/>
      <c r="J4" s="9"/>
      <c r="K4" s="9"/>
      <c r="L4" s="9">
        <f>SUM(L5:L9)</f>
        <v>2188</v>
      </c>
      <c r="M4" s="9">
        <f>SUM(M5:M9)</f>
        <v>1149</v>
      </c>
      <c r="N4" s="9"/>
      <c r="O4" s="9"/>
      <c r="P4" s="9"/>
      <c r="Q4" s="9"/>
      <c r="R4" s="9"/>
      <c r="S4" s="9"/>
    </row>
    <row r="5" s="3" customFormat="1" ht="180" spans="1:19">
      <c r="A5" s="11">
        <v>1</v>
      </c>
      <c r="B5" s="11" t="s">
        <v>21</v>
      </c>
      <c r="C5" s="11" t="s">
        <v>22</v>
      </c>
      <c r="D5" s="12" t="s">
        <v>23</v>
      </c>
      <c r="E5" s="11" t="s">
        <v>24</v>
      </c>
      <c r="F5" s="11" t="s">
        <v>25</v>
      </c>
      <c r="G5" s="11" t="s">
        <v>26</v>
      </c>
      <c r="H5" s="11" t="s">
        <v>27</v>
      </c>
      <c r="I5" s="11" t="s">
        <v>28</v>
      </c>
      <c r="J5" s="11" t="s">
        <v>29</v>
      </c>
      <c r="K5" s="11" t="s">
        <v>30</v>
      </c>
      <c r="L5" s="11">
        <v>330</v>
      </c>
      <c r="M5" s="14">
        <v>180</v>
      </c>
      <c r="N5" s="11" t="s">
        <v>31</v>
      </c>
      <c r="O5" s="11">
        <v>186</v>
      </c>
      <c r="P5" s="11">
        <v>305</v>
      </c>
      <c r="Q5" s="11" t="s">
        <v>32</v>
      </c>
      <c r="R5" s="11" t="s">
        <v>33</v>
      </c>
      <c r="S5" s="11" t="s">
        <v>34</v>
      </c>
    </row>
    <row r="6" s="3" customFormat="1" ht="180" spans="1:19">
      <c r="A6" s="11">
        <v>2</v>
      </c>
      <c r="B6" s="11" t="s">
        <v>21</v>
      </c>
      <c r="C6" s="11" t="s">
        <v>22</v>
      </c>
      <c r="D6" s="12" t="s">
        <v>27</v>
      </c>
      <c r="E6" s="11" t="s">
        <v>35</v>
      </c>
      <c r="F6" s="11" t="s">
        <v>25</v>
      </c>
      <c r="G6" s="11" t="s">
        <v>26</v>
      </c>
      <c r="H6" s="11" t="s">
        <v>27</v>
      </c>
      <c r="I6" s="11" t="s">
        <v>28</v>
      </c>
      <c r="J6" s="11" t="s">
        <v>36</v>
      </c>
      <c r="K6" s="11" t="s">
        <v>30</v>
      </c>
      <c r="L6" s="11">
        <v>390</v>
      </c>
      <c r="M6" s="14">
        <v>215</v>
      </c>
      <c r="N6" s="11" t="s">
        <v>31</v>
      </c>
      <c r="O6" s="11">
        <v>307</v>
      </c>
      <c r="P6" s="11">
        <v>930</v>
      </c>
      <c r="Q6" s="11" t="s">
        <v>32</v>
      </c>
      <c r="R6" s="11" t="s">
        <v>33</v>
      </c>
      <c r="S6" s="11" t="s">
        <v>34</v>
      </c>
    </row>
    <row r="7" s="3" customFormat="1" ht="180" spans="1:19">
      <c r="A7" s="11">
        <v>3</v>
      </c>
      <c r="B7" s="11" t="s">
        <v>21</v>
      </c>
      <c r="C7" s="11" t="s">
        <v>22</v>
      </c>
      <c r="D7" s="12" t="s">
        <v>37</v>
      </c>
      <c r="E7" s="11" t="s">
        <v>38</v>
      </c>
      <c r="F7" s="11" t="s">
        <v>25</v>
      </c>
      <c r="G7" s="11" t="s">
        <v>26</v>
      </c>
      <c r="H7" s="11" t="s">
        <v>27</v>
      </c>
      <c r="I7" s="11" t="s">
        <v>28</v>
      </c>
      <c r="J7" s="11" t="s">
        <v>39</v>
      </c>
      <c r="K7" s="11" t="s">
        <v>30</v>
      </c>
      <c r="L7" s="11">
        <v>390</v>
      </c>
      <c r="M7" s="14">
        <v>215</v>
      </c>
      <c r="N7" s="11" t="s">
        <v>31</v>
      </c>
      <c r="O7" s="11">
        <v>105</v>
      </c>
      <c r="P7" s="11">
        <v>170</v>
      </c>
      <c r="Q7" s="11" t="s">
        <v>32</v>
      </c>
      <c r="R7" s="11" t="s">
        <v>33</v>
      </c>
      <c r="S7" s="11" t="s">
        <v>34</v>
      </c>
    </row>
    <row r="8" s="3" customFormat="1" ht="180" spans="1:19">
      <c r="A8" s="11">
        <v>4</v>
      </c>
      <c r="B8" s="11" t="s">
        <v>21</v>
      </c>
      <c r="C8" s="11" t="s">
        <v>22</v>
      </c>
      <c r="D8" s="12" t="s">
        <v>40</v>
      </c>
      <c r="E8" s="11" t="s">
        <v>41</v>
      </c>
      <c r="F8" s="11" t="s">
        <v>25</v>
      </c>
      <c r="G8" s="11" t="s">
        <v>26</v>
      </c>
      <c r="H8" s="11" t="s">
        <v>27</v>
      </c>
      <c r="I8" s="11" t="s">
        <v>28</v>
      </c>
      <c r="J8" s="11" t="s">
        <v>42</v>
      </c>
      <c r="K8" s="11" t="s">
        <v>30</v>
      </c>
      <c r="L8" s="11">
        <v>520</v>
      </c>
      <c r="M8" s="14">
        <v>275</v>
      </c>
      <c r="N8" s="11" t="s">
        <v>31</v>
      </c>
      <c r="O8" s="11">
        <v>433</v>
      </c>
      <c r="P8" s="11">
        <v>1229</v>
      </c>
      <c r="Q8" s="11" t="s">
        <v>32</v>
      </c>
      <c r="R8" s="11" t="s">
        <v>33</v>
      </c>
      <c r="S8" s="11" t="s">
        <v>34</v>
      </c>
    </row>
    <row r="9" s="3" customFormat="1" ht="180" spans="1:19">
      <c r="A9" s="11">
        <v>5</v>
      </c>
      <c r="B9" s="11" t="s">
        <v>21</v>
      </c>
      <c r="C9" s="11" t="s">
        <v>22</v>
      </c>
      <c r="D9" s="12" t="s">
        <v>43</v>
      </c>
      <c r="E9" s="11" t="s">
        <v>44</v>
      </c>
      <c r="F9" s="11" t="s">
        <v>25</v>
      </c>
      <c r="G9" s="11" t="s">
        <v>26</v>
      </c>
      <c r="H9" s="11" t="s">
        <v>27</v>
      </c>
      <c r="I9" s="11" t="s">
        <v>28</v>
      </c>
      <c r="J9" s="11" t="s">
        <v>45</v>
      </c>
      <c r="K9" s="11" t="s">
        <v>30</v>
      </c>
      <c r="L9" s="11">
        <v>558</v>
      </c>
      <c r="M9" s="14">
        <v>264</v>
      </c>
      <c r="N9" s="11" t="s">
        <v>31</v>
      </c>
      <c r="O9" s="11">
        <v>300</v>
      </c>
      <c r="P9" s="11">
        <v>800</v>
      </c>
      <c r="Q9" s="11" t="s">
        <v>32</v>
      </c>
      <c r="R9" s="11" t="s">
        <v>33</v>
      </c>
      <c r="S9" s="11" t="s">
        <v>46</v>
      </c>
    </row>
    <row r="10" s="3" customFormat="1" ht="13.5" spans="1:19">
      <c r="A10" s="9">
        <v>11</v>
      </c>
      <c r="B10" s="9"/>
      <c r="C10" s="9"/>
      <c r="D10" s="10"/>
      <c r="E10" s="9" t="s">
        <v>47</v>
      </c>
      <c r="F10" s="9"/>
      <c r="G10" s="9"/>
      <c r="H10" s="9"/>
      <c r="I10" s="9"/>
      <c r="J10" s="9"/>
      <c r="K10" s="9"/>
      <c r="L10" s="9">
        <f>SUM(L11:L21)</f>
        <v>1250</v>
      </c>
      <c r="M10" s="9">
        <f>SUM(M11:M21)</f>
        <v>745</v>
      </c>
      <c r="N10" s="9"/>
      <c r="O10" s="9"/>
      <c r="P10" s="9"/>
      <c r="Q10" s="9"/>
      <c r="R10" s="9"/>
      <c r="S10" s="9"/>
    </row>
    <row r="11" s="3" customFormat="1" ht="48" spans="1:19">
      <c r="A11" s="11">
        <v>1</v>
      </c>
      <c r="B11" s="11" t="s">
        <v>21</v>
      </c>
      <c r="C11" s="11" t="s">
        <v>22</v>
      </c>
      <c r="D11" s="12" t="s">
        <v>23</v>
      </c>
      <c r="E11" s="11" t="s">
        <v>48</v>
      </c>
      <c r="F11" s="11" t="s">
        <v>25</v>
      </c>
      <c r="G11" s="11" t="s">
        <v>26</v>
      </c>
      <c r="H11" s="11" t="s">
        <v>49</v>
      </c>
      <c r="I11" s="11" t="s">
        <v>50</v>
      </c>
      <c r="J11" s="11" t="s">
        <v>29</v>
      </c>
      <c r="K11" s="11" t="s">
        <v>51</v>
      </c>
      <c r="L11" s="11">
        <v>60</v>
      </c>
      <c r="M11" s="14">
        <v>40</v>
      </c>
      <c r="N11" s="11" t="s">
        <v>31</v>
      </c>
      <c r="O11" s="11">
        <v>35</v>
      </c>
      <c r="P11" s="11">
        <v>57</v>
      </c>
      <c r="Q11" s="11" t="s">
        <v>52</v>
      </c>
      <c r="R11" s="11" t="s">
        <v>33</v>
      </c>
      <c r="S11" s="11" t="s">
        <v>34</v>
      </c>
    </row>
    <row r="12" s="3" customFormat="1" ht="60" spans="1:19">
      <c r="A12" s="11">
        <v>2</v>
      </c>
      <c r="B12" s="11" t="s">
        <v>21</v>
      </c>
      <c r="C12" s="11" t="s">
        <v>22</v>
      </c>
      <c r="D12" s="12" t="s">
        <v>27</v>
      </c>
      <c r="E12" s="11" t="s">
        <v>53</v>
      </c>
      <c r="F12" s="11" t="s">
        <v>25</v>
      </c>
      <c r="G12" s="11" t="s">
        <v>26</v>
      </c>
      <c r="H12" s="11" t="s">
        <v>27</v>
      </c>
      <c r="I12" s="11" t="s">
        <v>50</v>
      </c>
      <c r="J12" s="11" t="s">
        <v>36</v>
      </c>
      <c r="K12" s="11" t="s">
        <v>54</v>
      </c>
      <c r="L12" s="11">
        <v>60</v>
      </c>
      <c r="M12" s="14">
        <v>40</v>
      </c>
      <c r="N12" s="11" t="s">
        <v>31</v>
      </c>
      <c r="O12" s="11">
        <v>49</v>
      </c>
      <c r="P12" s="11">
        <v>131</v>
      </c>
      <c r="Q12" s="11" t="s">
        <v>32</v>
      </c>
      <c r="R12" s="11" t="s">
        <v>33</v>
      </c>
      <c r="S12" s="11" t="s">
        <v>55</v>
      </c>
    </row>
    <row r="13" s="3" customFormat="1" ht="60" spans="1:19">
      <c r="A13" s="11">
        <v>3</v>
      </c>
      <c r="B13" s="11" t="s">
        <v>21</v>
      </c>
      <c r="C13" s="11" t="s">
        <v>22</v>
      </c>
      <c r="D13" s="12" t="s">
        <v>40</v>
      </c>
      <c r="E13" s="11" t="s">
        <v>56</v>
      </c>
      <c r="F13" s="11" t="s">
        <v>25</v>
      </c>
      <c r="G13" s="11" t="s">
        <v>26</v>
      </c>
      <c r="H13" s="11" t="s">
        <v>57</v>
      </c>
      <c r="I13" s="11" t="s">
        <v>50</v>
      </c>
      <c r="J13" s="11" t="s">
        <v>42</v>
      </c>
      <c r="K13" s="11" t="s">
        <v>58</v>
      </c>
      <c r="L13" s="11">
        <v>150</v>
      </c>
      <c r="M13" s="14">
        <v>120</v>
      </c>
      <c r="N13" s="11" t="s">
        <v>31</v>
      </c>
      <c r="O13" s="11">
        <v>194</v>
      </c>
      <c r="P13" s="11">
        <v>475</v>
      </c>
      <c r="Q13" s="11" t="s">
        <v>59</v>
      </c>
      <c r="R13" s="11" t="s">
        <v>33</v>
      </c>
      <c r="S13" s="11" t="s">
        <v>60</v>
      </c>
    </row>
    <row r="14" s="3" customFormat="1" ht="60" spans="1:19">
      <c r="A14" s="11">
        <v>4</v>
      </c>
      <c r="B14" s="11" t="s">
        <v>21</v>
      </c>
      <c r="C14" s="11" t="s">
        <v>22</v>
      </c>
      <c r="D14" s="12" t="s">
        <v>43</v>
      </c>
      <c r="E14" s="11" t="s">
        <v>61</v>
      </c>
      <c r="F14" s="11" t="s">
        <v>25</v>
      </c>
      <c r="G14" s="11" t="s">
        <v>26</v>
      </c>
      <c r="H14" s="11" t="s">
        <v>62</v>
      </c>
      <c r="I14" s="11" t="s">
        <v>50</v>
      </c>
      <c r="J14" s="11" t="s">
        <v>45</v>
      </c>
      <c r="K14" s="11" t="s">
        <v>63</v>
      </c>
      <c r="L14" s="11">
        <v>120</v>
      </c>
      <c r="M14" s="14">
        <v>80</v>
      </c>
      <c r="N14" s="11" t="s">
        <v>31</v>
      </c>
      <c r="O14" s="11">
        <v>130</v>
      </c>
      <c r="P14" s="11">
        <v>399</v>
      </c>
      <c r="Q14" s="11" t="s">
        <v>64</v>
      </c>
      <c r="R14" s="11" t="s">
        <v>33</v>
      </c>
      <c r="S14" s="11" t="s">
        <v>65</v>
      </c>
    </row>
    <row r="15" s="3" customFormat="1" ht="84" spans="1:19">
      <c r="A15" s="11">
        <v>5</v>
      </c>
      <c r="B15" s="11" t="s">
        <v>21</v>
      </c>
      <c r="C15" s="11" t="s">
        <v>22</v>
      </c>
      <c r="D15" s="12" t="s">
        <v>66</v>
      </c>
      <c r="E15" s="11" t="s">
        <v>67</v>
      </c>
      <c r="F15" s="11" t="s">
        <v>25</v>
      </c>
      <c r="G15" s="11" t="s">
        <v>26</v>
      </c>
      <c r="H15" s="11" t="s">
        <v>27</v>
      </c>
      <c r="I15" s="11" t="s">
        <v>50</v>
      </c>
      <c r="J15" s="11" t="s">
        <v>68</v>
      </c>
      <c r="K15" s="11" t="s">
        <v>69</v>
      </c>
      <c r="L15" s="11">
        <v>90</v>
      </c>
      <c r="M15" s="14">
        <v>40</v>
      </c>
      <c r="N15" s="11" t="s">
        <v>31</v>
      </c>
      <c r="O15" s="11">
        <v>65</v>
      </c>
      <c r="P15" s="11">
        <v>154</v>
      </c>
      <c r="Q15" s="11" t="s">
        <v>70</v>
      </c>
      <c r="R15" s="11" t="s">
        <v>33</v>
      </c>
      <c r="S15" s="11" t="s">
        <v>71</v>
      </c>
    </row>
    <row r="16" s="3" customFormat="1" ht="72" spans="1:19">
      <c r="A16" s="11">
        <v>6</v>
      </c>
      <c r="B16" s="12" t="s">
        <v>21</v>
      </c>
      <c r="C16" s="12" t="s">
        <v>22</v>
      </c>
      <c r="D16" s="12" t="s">
        <v>72</v>
      </c>
      <c r="E16" s="12" t="s">
        <v>73</v>
      </c>
      <c r="F16" s="11" t="s">
        <v>25</v>
      </c>
      <c r="G16" s="11" t="s">
        <v>26</v>
      </c>
      <c r="H16" s="11" t="s">
        <v>27</v>
      </c>
      <c r="I16" s="11" t="s">
        <v>50</v>
      </c>
      <c r="J16" s="11" t="s">
        <v>74</v>
      </c>
      <c r="K16" s="12" t="s">
        <v>75</v>
      </c>
      <c r="L16" s="12">
        <v>110</v>
      </c>
      <c r="M16" s="14">
        <v>60</v>
      </c>
      <c r="N16" s="12" t="s">
        <v>31</v>
      </c>
      <c r="O16" s="12">
        <v>42</v>
      </c>
      <c r="P16" s="12">
        <v>87</v>
      </c>
      <c r="Q16" s="12" t="s">
        <v>76</v>
      </c>
      <c r="R16" s="12" t="s">
        <v>33</v>
      </c>
      <c r="S16" s="12" t="s">
        <v>77</v>
      </c>
    </row>
    <row r="17" s="3" customFormat="1" ht="60" spans="1:19">
      <c r="A17" s="11">
        <v>7</v>
      </c>
      <c r="B17" s="11" t="s">
        <v>21</v>
      </c>
      <c r="C17" s="11" t="s">
        <v>22</v>
      </c>
      <c r="D17" s="12" t="s">
        <v>78</v>
      </c>
      <c r="E17" s="11" t="s">
        <v>79</v>
      </c>
      <c r="F17" s="11" t="s">
        <v>25</v>
      </c>
      <c r="G17" s="11" t="s">
        <v>26</v>
      </c>
      <c r="H17" s="11" t="s">
        <v>80</v>
      </c>
      <c r="I17" s="11" t="s">
        <v>50</v>
      </c>
      <c r="J17" s="11" t="s">
        <v>81</v>
      </c>
      <c r="K17" s="11" t="s">
        <v>82</v>
      </c>
      <c r="L17" s="11">
        <v>200</v>
      </c>
      <c r="M17" s="14">
        <v>160</v>
      </c>
      <c r="N17" s="11" t="s">
        <v>31</v>
      </c>
      <c r="O17" s="11">
        <v>90</v>
      </c>
      <c r="P17" s="11">
        <v>270</v>
      </c>
      <c r="Q17" s="11" t="s">
        <v>83</v>
      </c>
      <c r="R17" s="11" t="s">
        <v>33</v>
      </c>
      <c r="S17" s="11" t="s">
        <v>84</v>
      </c>
    </row>
    <row r="18" s="3" customFormat="1" ht="60" spans="1:19">
      <c r="A18" s="11">
        <v>8</v>
      </c>
      <c r="B18" s="11" t="s">
        <v>21</v>
      </c>
      <c r="C18" s="11" t="s">
        <v>22</v>
      </c>
      <c r="D18" s="12" t="s">
        <v>78</v>
      </c>
      <c r="E18" s="11" t="s">
        <v>85</v>
      </c>
      <c r="F18" s="11" t="s">
        <v>25</v>
      </c>
      <c r="G18" s="11" t="s">
        <v>26</v>
      </c>
      <c r="H18" s="11" t="s">
        <v>86</v>
      </c>
      <c r="I18" s="11" t="s">
        <v>50</v>
      </c>
      <c r="J18" s="11" t="s">
        <v>81</v>
      </c>
      <c r="K18" s="11" t="s">
        <v>87</v>
      </c>
      <c r="L18" s="11">
        <v>130</v>
      </c>
      <c r="M18" s="14">
        <v>20</v>
      </c>
      <c r="N18" s="11" t="s">
        <v>31</v>
      </c>
      <c r="O18" s="11">
        <v>30</v>
      </c>
      <c r="P18" s="11">
        <v>90</v>
      </c>
      <c r="Q18" s="11" t="s">
        <v>88</v>
      </c>
      <c r="R18" s="11" t="s">
        <v>33</v>
      </c>
      <c r="S18" s="11" t="s">
        <v>89</v>
      </c>
    </row>
    <row r="19" s="3" customFormat="1" ht="72" spans="1:19">
      <c r="A19" s="11">
        <v>9</v>
      </c>
      <c r="B19" s="11" t="s">
        <v>21</v>
      </c>
      <c r="C19" s="11" t="s">
        <v>22</v>
      </c>
      <c r="D19" s="12" t="s">
        <v>90</v>
      </c>
      <c r="E19" s="11" t="s">
        <v>91</v>
      </c>
      <c r="F19" s="11" t="s">
        <v>25</v>
      </c>
      <c r="G19" s="11" t="s">
        <v>26</v>
      </c>
      <c r="H19" s="11" t="s">
        <v>92</v>
      </c>
      <c r="I19" s="11" t="s">
        <v>50</v>
      </c>
      <c r="J19" s="11" t="s">
        <v>93</v>
      </c>
      <c r="K19" s="11" t="s">
        <v>94</v>
      </c>
      <c r="L19" s="11">
        <v>90</v>
      </c>
      <c r="M19" s="14">
        <v>5</v>
      </c>
      <c r="N19" s="11" t="s">
        <v>31</v>
      </c>
      <c r="O19" s="11">
        <v>24</v>
      </c>
      <c r="P19" s="11">
        <v>71</v>
      </c>
      <c r="Q19" s="11" t="s">
        <v>95</v>
      </c>
      <c r="R19" s="11" t="s">
        <v>33</v>
      </c>
      <c r="S19" s="11" t="s">
        <v>96</v>
      </c>
    </row>
    <row r="20" s="3" customFormat="1" ht="60" spans="1:19">
      <c r="A20" s="11">
        <v>10</v>
      </c>
      <c r="B20" s="11" t="s">
        <v>21</v>
      </c>
      <c r="C20" s="11" t="s">
        <v>22</v>
      </c>
      <c r="D20" s="12" t="s">
        <v>97</v>
      </c>
      <c r="E20" s="11" t="s">
        <v>98</v>
      </c>
      <c r="F20" s="11" t="s">
        <v>25</v>
      </c>
      <c r="G20" s="11" t="s">
        <v>26</v>
      </c>
      <c r="H20" s="11" t="s">
        <v>97</v>
      </c>
      <c r="I20" s="11" t="s">
        <v>50</v>
      </c>
      <c r="J20" s="11" t="s">
        <v>99</v>
      </c>
      <c r="K20" s="11" t="s">
        <v>100</v>
      </c>
      <c r="L20" s="11">
        <v>70</v>
      </c>
      <c r="M20" s="14">
        <v>20</v>
      </c>
      <c r="N20" s="11" t="s">
        <v>31</v>
      </c>
      <c r="O20" s="11">
        <v>20</v>
      </c>
      <c r="P20" s="11">
        <v>56</v>
      </c>
      <c r="Q20" s="11" t="s">
        <v>101</v>
      </c>
      <c r="R20" s="11" t="s">
        <v>33</v>
      </c>
      <c r="S20" s="11" t="s">
        <v>102</v>
      </c>
    </row>
    <row r="21" s="3" customFormat="1" ht="60" spans="1:19">
      <c r="A21" s="11">
        <v>11</v>
      </c>
      <c r="B21" s="11" t="s">
        <v>21</v>
      </c>
      <c r="C21" s="11" t="s">
        <v>22</v>
      </c>
      <c r="D21" s="12" t="s">
        <v>103</v>
      </c>
      <c r="E21" s="11" t="s">
        <v>104</v>
      </c>
      <c r="F21" s="11" t="s">
        <v>25</v>
      </c>
      <c r="G21" s="11" t="s">
        <v>26</v>
      </c>
      <c r="H21" s="11" t="s">
        <v>103</v>
      </c>
      <c r="I21" s="11" t="s">
        <v>50</v>
      </c>
      <c r="J21" s="11" t="s">
        <v>105</v>
      </c>
      <c r="K21" s="11" t="s">
        <v>106</v>
      </c>
      <c r="L21" s="11">
        <v>170</v>
      </c>
      <c r="M21" s="14">
        <v>160</v>
      </c>
      <c r="N21" s="11" t="s">
        <v>31</v>
      </c>
      <c r="O21" s="11">
        <v>215</v>
      </c>
      <c r="P21" s="11">
        <v>755</v>
      </c>
      <c r="Q21" s="11" t="s">
        <v>107</v>
      </c>
      <c r="R21" s="11" t="s">
        <v>33</v>
      </c>
      <c r="S21" s="11" t="s">
        <v>108</v>
      </c>
    </row>
    <row r="22" s="3" customFormat="1" ht="13.5" spans="1:19">
      <c r="A22" s="9">
        <v>2</v>
      </c>
      <c r="B22" s="9"/>
      <c r="C22" s="9"/>
      <c r="D22" s="9"/>
      <c r="E22" s="9" t="s">
        <v>109</v>
      </c>
      <c r="F22" s="9"/>
      <c r="G22" s="9"/>
      <c r="H22" s="9"/>
      <c r="I22" s="9"/>
      <c r="J22" s="9"/>
      <c r="K22" s="9"/>
      <c r="L22" s="9">
        <f>L23+L24</f>
        <v>540</v>
      </c>
      <c r="M22" s="9">
        <f>M23+M24</f>
        <v>80</v>
      </c>
      <c r="N22" s="9"/>
      <c r="O22" s="9"/>
      <c r="P22" s="9"/>
      <c r="Q22" s="9"/>
      <c r="R22" s="9"/>
      <c r="S22" s="9"/>
    </row>
    <row r="23" s="3" customFormat="1" ht="108" spans="1:19">
      <c r="A23" s="11">
        <v>1</v>
      </c>
      <c r="B23" s="11" t="s">
        <v>21</v>
      </c>
      <c r="C23" s="11" t="s">
        <v>22</v>
      </c>
      <c r="D23" s="12" t="s">
        <v>40</v>
      </c>
      <c r="E23" s="11" t="s">
        <v>110</v>
      </c>
      <c r="F23" s="11" t="s">
        <v>25</v>
      </c>
      <c r="G23" s="11" t="s">
        <v>26</v>
      </c>
      <c r="H23" s="11" t="s">
        <v>111</v>
      </c>
      <c r="I23" s="11" t="s">
        <v>112</v>
      </c>
      <c r="J23" s="11" t="s">
        <v>42</v>
      </c>
      <c r="K23" s="11" t="s">
        <v>113</v>
      </c>
      <c r="L23" s="11">
        <v>50</v>
      </c>
      <c r="M23" s="14">
        <v>50</v>
      </c>
      <c r="N23" s="11" t="s">
        <v>31</v>
      </c>
      <c r="O23" s="11">
        <v>10</v>
      </c>
      <c r="P23" s="11">
        <v>23</v>
      </c>
      <c r="Q23" s="11" t="s">
        <v>114</v>
      </c>
      <c r="R23" s="11" t="s">
        <v>33</v>
      </c>
      <c r="S23" s="11" t="s">
        <v>115</v>
      </c>
    </row>
    <row r="24" s="3" customFormat="1" ht="72" spans="1:19">
      <c r="A24" s="11">
        <v>2</v>
      </c>
      <c r="B24" s="11" t="s">
        <v>21</v>
      </c>
      <c r="C24" s="11" t="s">
        <v>22</v>
      </c>
      <c r="D24" s="12" t="s">
        <v>97</v>
      </c>
      <c r="E24" s="11" t="s">
        <v>116</v>
      </c>
      <c r="F24" s="11" t="s">
        <v>25</v>
      </c>
      <c r="G24" s="11" t="s">
        <v>26</v>
      </c>
      <c r="H24" s="11" t="s">
        <v>97</v>
      </c>
      <c r="I24" s="11" t="s">
        <v>50</v>
      </c>
      <c r="J24" s="11" t="s">
        <v>99</v>
      </c>
      <c r="K24" s="11" t="s">
        <v>117</v>
      </c>
      <c r="L24" s="11">
        <v>490</v>
      </c>
      <c r="M24" s="14">
        <v>30</v>
      </c>
      <c r="N24" s="11" t="s">
        <v>31</v>
      </c>
      <c r="O24" s="11">
        <v>100</v>
      </c>
      <c r="P24" s="11">
        <v>342</v>
      </c>
      <c r="Q24" s="11" t="s">
        <v>118</v>
      </c>
      <c r="R24" s="11" t="s">
        <v>33</v>
      </c>
      <c r="S24" s="11" t="s">
        <v>102</v>
      </c>
    </row>
    <row r="25" s="3" customFormat="1" spans="1:19">
      <c r="A25" s="4"/>
      <c r="B25" s="4"/>
      <c r="C25" s="4"/>
      <c r="D25" s="4"/>
      <c r="E25" s="1"/>
      <c r="F25" s="4"/>
      <c r="G25" s="4"/>
      <c r="H25" s="4"/>
      <c r="I25" s="4"/>
      <c r="J25" s="4"/>
      <c r="K25" s="5"/>
      <c r="L25" s="4"/>
      <c r="M25" s="4"/>
      <c r="N25" s="4"/>
      <c r="O25" s="4"/>
      <c r="P25" s="4"/>
      <c r="Q25" s="5"/>
      <c r="R25" s="4"/>
      <c r="S25" s="5"/>
    </row>
    <row r="26" s="3" customFormat="1" spans="1:19">
      <c r="A26" s="4"/>
      <c r="B26" s="4"/>
      <c r="C26" s="4"/>
      <c r="D26" s="4"/>
      <c r="E26" s="1"/>
      <c r="F26" s="4"/>
      <c r="G26" s="4"/>
      <c r="H26" s="4"/>
      <c r="I26" s="4"/>
      <c r="J26" s="4"/>
      <c r="K26" s="5"/>
      <c r="L26" s="4"/>
      <c r="M26" s="4"/>
      <c r="N26" s="4"/>
      <c r="O26" s="4"/>
      <c r="P26" s="4"/>
      <c r="Q26" s="5"/>
      <c r="R26" s="4"/>
      <c r="S26" s="5"/>
    </row>
    <row r="27" s="3" customFormat="1" spans="1:19">
      <c r="A27" s="4"/>
      <c r="B27" s="4"/>
      <c r="C27" s="4"/>
      <c r="D27" s="4"/>
      <c r="E27" s="1"/>
      <c r="F27" s="4"/>
      <c r="G27" s="4"/>
      <c r="H27" s="4"/>
      <c r="I27" s="4"/>
      <c r="J27" s="4"/>
      <c r="K27" s="5"/>
      <c r="L27" s="4"/>
      <c r="M27" s="4"/>
      <c r="N27" s="4"/>
      <c r="O27" s="4"/>
      <c r="P27" s="4"/>
      <c r="Q27" s="5"/>
      <c r="R27" s="4"/>
      <c r="S27" s="5"/>
    </row>
    <row r="28" s="3" customFormat="1" spans="1:19">
      <c r="A28" s="4"/>
      <c r="B28" s="4"/>
      <c r="C28" s="4"/>
      <c r="D28" s="4"/>
      <c r="E28" s="1"/>
      <c r="F28" s="4"/>
      <c r="G28" s="4"/>
      <c r="H28" s="4"/>
      <c r="I28" s="4"/>
      <c r="J28" s="4"/>
      <c r="K28" s="5"/>
      <c r="L28" s="4"/>
      <c r="M28" s="4"/>
      <c r="N28" s="4"/>
      <c r="O28" s="4"/>
      <c r="P28" s="4"/>
      <c r="Q28" s="5"/>
      <c r="R28" s="4"/>
      <c r="S28" s="5"/>
    </row>
    <row r="29" s="3" customFormat="1" spans="1:19">
      <c r="A29" s="4"/>
      <c r="B29" s="4"/>
      <c r="C29" s="4"/>
      <c r="D29" s="4"/>
      <c r="E29" s="1"/>
      <c r="F29" s="4"/>
      <c r="G29" s="4"/>
      <c r="H29" s="4"/>
      <c r="I29" s="4"/>
      <c r="J29" s="4"/>
      <c r="K29" s="5"/>
      <c r="L29" s="4"/>
      <c r="M29" s="4"/>
      <c r="N29" s="4"/>
      <c r="O29" s="4"/>
      <c r="P29" s="4"/>
      <c r="Q29" s="5"/>
      <c r="R29" s="4"/>
      <c r="S29" s="5"/>
    </row>
  </sheetData>
  <sheetProtection formatCells="0" insertHyperlinks="0" autoFilter="0"/>
  <autoFilter xmlns:etc="http://www.wps.cn/officeDocument/2017/etCustomData" ref="A2:S24" etc:filterBottomFollowUsedRange="0">
    <extLst/>
  </autoFilter>
  <mergeCells count="1">
    <mergeCell ref="A1:S1"/>
  </mergeCells>
  <conditionalFormatting sqref="E9">
    <cfRule type="duplicateValues" dxfId="0" priority="1"/>
  </conditionalFormatting>
  <conditionalFormatting sqref="E2 E25:E1048576">
    <cfRule type="duplicateValues" dxfId="0" priority="6"/>
  </conditionalFormatting>
  <conditionalFormatting sqref="E4:E8 E10:E12 E13:E15 E16:E18 E19:E22 E23 E24">
    <cfRule type="duplicateValues" dxfId="0" priority="2"/>
  </conditionalFormatting>
  <printOptions horizontalCentered="1"/>
  <pageMargins left="0.251388888888889" right="0.251388888888889" top="0.751388888888889" bottom="0.393055555555556" header="0.298611111111111" footer="0.298611111111111"/>
  <pageSetup paperSize="9" scale="76"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WPS Office WWO_wpscloud_20230105205318-2d262a9acb</Application>
  <HeadingPairs>
    <vt:vector size="2" baseType="variant">
      <vt:variant>
        <vt:lpstr>工作表</vt:lpstr>
      </vt:variant>
      <vt:variant>
        <vt:i4>1</vt:i4>
      </vt:variant>
    </vt:vector>
  </HeadingPairs>
  <TitlesOfParts>
    <vt:vector size="1" baseType="lpstr">
      <vt:lpstr>第二批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袁志辉</cp:lastModifiedBy>
  <dcterms:created xsi:type="dcterms:W3CDTF">2021-11-27T19:37:00Z</dcterms:created>
  <dcterms:modified xsi:type="dcterms:W3CDTF">2025-01-03T08:27:21Z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177F5749458847DD8D1E0DA5AE948B92</vt:lpwstr>
  </property>
  <property fmtid="{D5CDD505-2E9C-101B-9397-08002B2CF9AE}" pid="3" name="KSOProductBuildVer">
    <vt:lpwstr>2052-12.1.0.19770</vt:lpwstr>
  </property>
  <property fmtid="{D5CDD505-2E9C-101B-9397-08002B2CF9AE}" pid="4" name="KSOReadingLayout">
    <vt:bool>true</vt:bool>
  </property>
  <property fmtid="{D5CDD505-2E9C-101B-9397-08002B2CF9AE}" pid="5" name="commondata">
    <vt:lpwstr>eyJoZGlkIjoiZjdlNWZiOTUxOGI3ZjEyOTZiZmVlZGMwZWU3NmEzNjMifQ==</vt:lpwstr>
  </property>
</Properties>
</file>