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九批" sheetId="2" r:id="rId1"/>
  </sheets>
  <definedNames>
    <definedName name="_xlnm._FilterDatabase" localSheetId="0" hidden="1">第九批!$A$2:$T$73</definedName>
    <definedName name="_xlnm.Print_Titles" localSheetId="0">第九批!$2:$2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<sst xmlns="http://schemas.openxmlformats.org/spreadsheetml/2006/main" count="949" uniqueCount="292">
  <si>
    <t>2023年度尉氏县巩固拓展脱贫攻坚成果同乡村振兴有效衔接项目第九批资金计划安排明细表</t>
  </si>
  <si>
    <t>序号</t>
  </si>
  <si>
    <t>省辖市</t>
  </si>
  <si>
    <t>县</t>
  </si>
  <si>
    <t>乡镇</t>
  </si>
  <si>
    <t>项目名称</t>
  </si>
  <si>
    <t>项目类型</t>
  </si>
  <si>
    <t>建设性质</t>
  </si>
  <si>
    <t>实施地点</t>
  </si>
  <si>
    <t>时间进度</t>
  </si>
  <si>
    <t>责任单位</t>
  </si>
  <si>
    <t>建设任务</t>
  </si>
  <si>
    <t>合计安排资金(万元)</t>
  </si>
  <si>
    <t>第三批省级资金(万元)</t>
  </si>
  <si>
    <t>第五批县级资金(万元)</t>
  </si>
  <si>
    <t>资金筹措方式</t>
  </si>
  <si>
    <t>受益对象户数</t>
  </si>
  <si>
    <t>受益对象人数</t>
  </si>
  <si>
    <t>绩效目标</t>
  </si>
  <si>
    <t>群众参与</t>
  </si>
  <si>
    <t>帮扶机制</t>
  </si>
  <si>
    <t>产业发展</t>
  </si>
  <si>
    <t>河南省开封市</t>
  </si>
  <si>
    <t>尉氏县</t>
  </si>
  <si>
    <t>小陈乡</t>
  </si>
  <si>
    <t>2023年度尉氏县小陈乡史庄村蔬菜脱水烘干产业发展项目</t>
  </si>
  <si>
    <t>新建</t>
  </si>
  <si>
    <t>史庄村</t>
  </si>
  <si>
    <t>2023.1-2023.12</t>
  </si>
  <si>
    <t>小陈乡人民政府</t>
  </si>
  <si>
    <t>建设标准化厂房2000平方米，仓库1600平方米，配套烘干脱水生产线两条。</t>
  </si>
  <si>
    <t>财政衔接资金</t>
  </si>
  <si>
    <t>每年收益32万元，70%用于179户脱贫户、监测户受益分成，30%作为村集体收入，用于发展公益事业。</t>
  </si>
  <si>
    <t>是</t>
  </si>
  <si>
    <t>通过村委会+合作社+脱贫享受政策户的带贫模式，带动脱贫户、监测户户均增收1000元；合作社为村内具有劳动能力的脱贫户、监测户提供2-5个就业岗位，月工资不低于1800元。</t>
  </si>
  <si>
    <t>南曹乡</t>
  </si>
  <si>
    <t>2023年度尉氏县南曹乡后孙村新建冷库保鲜库产业发展项目</t>
  </si>
  <si>
    <t>后孙村</t>
  </si>
  <si>
    <t>2023.7-2023.12</t>
  </si>
  <si>
    <t>南曹乡人民政府</t>
  </si>
  <si>
    <t>在南曹乡后孙村建设11.5米宽20米长8米高的保鲜库3座；6米宽20米长4米高的冷库1座，项目建成后通过租赁给相关企业，脱贫户、监测户资产收益分成，壮大村集体经济。</t>
  </si>
  <si>
    <t>项目建成后，资产设备租赁给相关的合作社生产经营，资产收益，每年收益金额17.1万元,其中70%按照分配方案给72户脱贫户和监测对象资产收益分成，30%壮大村集体经济。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</si>
  <si>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</si>
  <si>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大桥乡</t>
  </si>
  <si>
    <t>2023年度尉氏县大桥乡冯村冷链物流产业发展项目</t>
  </si>
  <si>
    <t>冯村</t>
  </si>
  <si>
    <t>大桥乡人民政府</t>
  </si>
  <si>
    <t>新建冷库及保鲜库、速冻库、冷藏库、消毒间、加工设备等配套设施。</t>
  </si>
  <si>
    <t>每年按照投入资金不低于6%收益率作为租赁收益资金或分红资金，其中70%为脱贫户、监测对象分红，30%作为村集体经济发展产业。</t>
  </si>
  <si>
    <t>通过利润分成的形式，带动脱贫户、监测对象和村集体增收。</t>
  </si>
  <si>
    <t>门楼任乡</t>
  </si>
  <si>
    <t>2023年度尉氏县门楼任乡闫前村辣椒深加工产业发展项目</t>
  </si>
  <si>
    <t>闫前村</t>
  </si>
  <si>
    <t>门楼任乡人民政府</t>
  </si>
  <si>
    <t>项目建设厂房一座，规格长50米，宽20米，总占地1000平方米，所需资金120万元；建设大棚10座，规格长50米，宽8米，总占地4000平方米，所需资金50万元；烘干机一台,所需资金30万元。</t>
  </si>
  <si>
    <t>项目建成后，每年保底收益16万元。其中：70%对101户脱贫户、监测对象进行利润分成，户均收益1100元；30%纳入门楼任乡闫前集体经济收入，用于发展壮大村集体经济。</t>
  </si>
  <si>
    <t>通过项目建成，建立与脱贫户、监测户利益联结机制，带动脱贫户、监测户发展辣椒深加工产业，增加脱贫户、监测户经营性收入，每年再对脱贫户、监测户、村集体进行不低于投入资金总额的8%分红，进一步增加脱贫户、监测户的收入，壮大村集体经济。</t>
  </si>
  <si>
    <t>2023年度尉氏县门楼任乡新庄村农副产品种植产业发展项目</t>
  </si>
  <si>
    <t>新庄村</t>
  </si>
  <si>
    <t>项目新建蔬菜种植设施棚14座，每座12万元，每座棚长100米、宽8米，总占地面积11200平方米，相关配套设施,灌溉系统及围栏32万，共需资金200万元。</t>
  </si>
  <si>
    <t>项目建成后，每年保底收益16万元。其中：70%对101户脱贫户、监测对象进行利润分成，户均收益1100元；30%纳入门楼任乡新庄村集体经济收入，用于发展壮大村集体经济。</t>
  </si>
  <si>
    <t>通过项目建成，建立与脱贫户、监测户利益联结机制，带动脱贫户、监测户农副产品种植产业，增加脱贫户、监测户经营性收入，每年再对脱贫户、监测户、村集体进行不低于投入资金总额的8%分红，进一步增加脱贫户、监测户的收入，壮大村集体经济。</t>
  </si>
  <si>
    <t>邢庄乡</t>
  </si>
  <si>
    <t>2023年度尉氏县邢庄乡尹庄村无公害蔬菜种植大棚产业发展项目</t>
  </si>
  <si>
    <t>尹庄村</t>
  </si>
  <si>
    <t>邢庄乡人民政府</t>
  </si>
  <si>
    <t>在邢庄乡尹庄村建设无公害蔬菜种植大棚74座及相关配套设施（其中：长80米，宽8米，高3米的大棚50座，长100米，宽8米，高3米的大棚24座）。</t>
  </si>
  <si>
    <t>项目建成后，租赁给企业，年收益不低于资产总额的6%，每年收益金额15.6万元,其中70%对不少于100户脱贫户和监测对象资产收益分成，30%用于壮大村集体经济。</t>
  </si>
  <si>
    <t>通过项目建成，建立与脱贫户、监测户利益联结机制，带动不少于100户脱贫户和监测户发展产业，让脱贫户、监测户实现资产收益及持续增收，户均增收不低于1000元，壮大村集体经济。</t>
  </si>
  <si>
    <t>2023年度尉氏县邢庄乡郭佛村蔬菜种植大棚产业发展项目</t>
  </si>
  <si>
    <t>郭佛村</t>
  </si>
  <si>
    <t>在邢庄乡郭佛村建设无公害蔬菜种植大棚205座及相关配套设施（其中：长70米，宽8米，高3米的大棚9座；长75米，宽8米，高3米的大棚13座；长80米，宽8米，高3米的大棚61座；长90米，宽8米，高3米的大棚1座；长110米，宽8米，高3米的大棚59座；长105米，宽8米，高3米的大棚12座；长115米，宽8米，高3米的大棚12座；长120米，宽8米，高3米的大棚21座;长125米，宽8米，高3米的大棚12座;长130米，宽8米，高3米的大棚5座）。</t>
  </si>
  <si>
    <t>项目建成后，租赁给企业，年收益不低于资产总额的6%，每年收益金额53.4万元,其中70%对不少于300户脱贫户和监测对象资产收益分成，30%用于壮大村集体经济。</t>
  </si>
  <si>
    <t>通过项目建成，建立与脱贫户、监测户利益联结机制，带动不少于300户脱贫户和监测户发展产业，让脱贫户、监测户实现资产收益及持续增收，户均增收不低于1000元，壮大村集体经济。</t>
  </si>
  <si>
    <t>十八里镇</t>
  </si>
  <si>
    <t>2023年度尉氏县十八里镇乡村振兴整体提升项目</t>
  </si>
  <si>
    <t>十八里镇人民政府</t>
  </si>
  <si>
    <t>投入资金3950万元修建1座冷藏库，其中十八里镇投入资金850万元，项目建成后根据十八里镇投入资金占总投入资金的比例确定所有权归属占比。</t>
  </si>
  <si>
    <t>项目建成后，每年保底收益51万元。其中：70%至少用于100户的脱贫户、监测对象利润分成；30%纳入受益户所在行政村的村集体经济收入，用于发展壮大村集体经济。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</si>
  <si>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</si>
  <si>
    <t>产业发展配套设施</t>
  </si>
  <si>
    <t>2023年度尉氏县十八里镇赵庄村产业发展配套设施项目</t>
  </si>
  <si>
    <t>赵庄村</t>
  </si>
  <si>
    <t>尉氏县乡村振兴局</t>
  </si>
  <si>
    <t>新建产业发展配套设施16公分厚C25水泥砼道路3357.56平方米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</si>
  <si>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</si>
  <si>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</si>
  <si>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2023年度尉氏县十八里镇牛庄村产业发展配套设施项目</t>
  </si>
  <si>
    <t>牛庄村</t>
  </si>
  <si>
    <t>新建产业发展配套设施16公分厚C25水泥砼道路。长226.1米宽4米，904平方米；</t>
  </si>
  <si>
    <t>张市镇</t>
  </si>
  <si>
    <t>2023年度尉氏县张市镇老集村产业发展配套设施项目</t>
  </si>
  <si>
    <t>老集村</t>
  </si>
  <si>
    <t>新建产业发展配套设施16公分厚C25水泥砼道路。1.长173.43米宽3米；2.长355.213米宽3米；3.长286.51米宽3米；4.长169.08米宽3米</t>
  </si>
  <si>
    <t>2023年度尉氏县张市镇崔庄村产业发展配套设施项目</t>
  </si>
  <si>
    <t>崔庄村</t>
  </si>
  <si>
    <t>新建产业发展配套设施16公分厚C25水泥砼道路。1.长258.39米宽3米；2.长448.12米宽3米；3.长89.5米宽3米；4.长200.54米宽4米；5.长468.89米宽3米；6.长140.42米宽4米</t>
  </si>
  <si>
    <t>2023年度尉氏县南曹乡北曹村产业发展配套设施项目</t>
  </si>
  <si>
    <t>北曹村</t>
  </si>
  <si>
    <t>新建产业发展配套设施16公分厚C25水泥砼道路3629.92平方米</t>
  </si>
  <si>
    <t>2023年度尉氏县南曹乡东郎村产业发展配套设施项目</t>
  </si>
  <si>
    <t>东郎村</t>
  </si>
  <si>
    <t>新建产业发展配套设施16公分厚C25水泥砼道路3617.32平方米</t>
  </si>
  <si>
    <t>2023年度尉氏县大桥乡冯村产业发展配套设施项目</t>
  </si>
  <si>
    <t>新建产业发展配套设施16公分厚C25水泥砼道路1633.62平方米</t>
  </si>
  <si>
    <t>2023年度尉氏县大桥乡大路王村产业发展配套设施项目</t>
  </si>
  <si>
    <t>大路王村</t>
  </si>
  <si>
    <t>新建产业发展配套设施16公分厚C25水泥砼道路3647.92平方米</t>
  </si>
  <si>
    <t>2023年度尉氏县大桥乡要井村产业发展配套设施项目</t>
  </si>
  <si>
    <t>要井村</t>
  </si>
  <si>
    <t>新建产业发展配套设施16公分厚C25水泥砼道路。1.长524.4米宽3米；2.长224.05米宽3米；3.长482.3米宽3米</t>
  </si>
  <si>
    <t>2023年度尉氏县大桥乡马庄村第二次产业发展配套设施项目</t>
  </si>
  <si>
    <t>马庄村</t>
  </si>
  <si>
    <t>新建产业发展配套设施16公分厚C25水泥砼道路。1.长173.6米宽3米；2.长182.6米宽3米</t>
  </si>
  <si>
    <t>2023年度尉氏县大桥乡新刘庄村产业发展配套设施项目</t>
  </si>
  <si>
    <t>新刘庄村</t>
  </si>
  <si>
    <t>新建产业发展配套设施16公分厚C25水泥砼道路。1.长55.69米宽3米；2.长233.74米宽3米；</t>
  </si>
  <si>
    <t>2023年度尉氏县门楼任乡闫后村产业发展配套设施项目</t>
  </si>
  <si>
    <t>闫后村</t>
  </si>
  <si>
    <t>新建产业发展配套设施16公分厚C25水泥砼道路4128.35平方米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</si>
  <si>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</si>
  <si>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</si>
  <si>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2023年度尉氏县十八里镇锦被岗村产业发展配套设施项目</t>
  </si>
  <si>
    <t>锦被岗村</t>
  </si>
  <si>
    <t>新建产业发展配套设施16公分厚C25水泥砼道路3960平方米，长880米，宽4.5米</t>
  </si>
  <si>
    <t>2023年度尉氏县张市镇东万村产业发展配套设施项目</t>
  </si>
  <si>
    <t>东万村</t>
  </si>
  <si>
    <t>新建产业发展配套设施16公分厚C25水泥砼道路3790平方米</t>
  </si>
  <si>
    <t>永兴镇</t>
  </si>
  <si>
    <t>2023年度尉氏县永兴镇西范庄村产业发展配套设施项目</t>
  </si>
  <si>
    <t>西范庄村</t>
  </si>
  <si>
    <t>新建产业发展配套设施16公分厚C25水泥砼道路3000平方米，长750米，宽4米</t>
  </si>
  <si>
    <t>2023年度尉氏县永兴镇东黎岗村产业发展配套设施项目</t>
  </si>
  <si>
    <t>东黎岗村</t>
  </si>
  <si>
    <t>新建产业发展配套设施16公分厚C25水泥砼道路2440平方米，长610米，宽4米</t>
  </si>
  <si>
    <t>2023年度尉氏县永兴镇段庄村产业发展配套设施项目</t>
  </si>
  <si>
    <t>段庄村</t>
  </si>
  <si>
    <t>新建产业发展配套设施16公分厚C25水泥砼道路3880平方米，长970米，宽4米</t>
  </si>
  <si>
    <t>2023年度尉氏县南曹乡冯庄村产业发展配套设施项目</t>
  </si>
  <si>
    <t>冯庄村</t>
  </si>
  <si>
    <t>新建产业发展配套设施16公分厚C25水泥砼道路2925平方米，长650米，宽4.5米</t>
  </si>
  <si>
    <t>2023年度尉氏县南曹乡西郎村产业发展配套设施项目</t>
  </si>
  <si>
    <t>西郎村</t>
  </si>
  <si>
    <t>新建产业发展配套设施16公分厚C25水泥砼道路3675平方米，长1050米，宽3.5米</t>
  </si>
  <si>
    <t>2023年度尉氏县南曹乡南曹村产业发展配套设施项目</t>
  </si>
  <si>
    <t>南曹村</t>
  </si>
  <si>
    <t>新建产业发展配套设施16公分厚C25水泥砼道路4800平方米，长1200米，宽4米</t>
  </si>
  <si>
    <t>2023年度尉氏县南曹乡周庄村产业发展配套设施项目</t>
  </si>
  <si>
    <t>周庄村</t>
  </si>
  <si>
    <t>新建产业发展配套设施16公分厚C25水泥砼道路2000平方米，长500米，宽4米</t>
  </si>
  <si>
    <t>水坡镇</t>
  </si>
  <si>
    <t>2023年度尉氏县水坡镇横堤村产业发展配套设施项目</t>
  </si>
  <si>
    <t>横堤村</t>
  </si>
  <si>
    <t>新建产业发展配套设施16公分厚C25水泥砼道路，长385.5米，宽4米，面积1542平方米。</t>
  </si>
  <si>
    <t>2023年度尉氏县水坡镇贾寨村产业发展配套设施项目</t>
  </si>
  <si>
    <t>贾寨村</t>
  </si>
  <si>
    <t>新建产业发展配套设施16公分厚C25水泥砼道路：长836米，宽3米，面积2508平方米。</t>
  </si>
  <si>
    <t>2023年度尉氏县水坡镇冉庄村产业发展配套设施项目</t>
  </si>
  <si>
    <t>冉庄村</t>
  </si>
  <si>
    <t>新建产业发展配套设施16公分厚C25水泥砼道路，长1050米，宽3米，面积3150平方米。</t>
  </si>
  <si>
    <t>2023年度尉氏县水坡镇海清郭村产业发展配套设施项目</t>
  </si>
  <si>
    <t>海清郭村</t>
  </si>
  <si>
    <t>新修产业发展配套设施16公分C25水泥砼，长830米，宽3米，面积2490平方米。</t>
  </si>
  <si>
    <t>2023年度尉氏县水坡镇杨店村产业发展配套设施项目</t>
  </si>
  <si>
    <t>杨店村</t>
  </si>
  <si>
    <t>新建产业发展配套设施16公分厚C25水泥砼道路：长970米，宽3米，面积2910平方米。</t>
  </si>
  <si>
    <t>2023年度尉氏县水坡镇肖庄村产业发展配套设施项目</t>
  </si>
  <si>
    <t>肖庄村</t>
  </si>
  <si>
    <t>新建产业发展配套设施16公分厚C25水泥砼道路：长1095米，宽3米，面积共计3285平方米。</t>
  </si>
  <si>
    <t>2023年度尉氏县水坡镇北闹店村产业发展配套设施项目</t>
  </si>
  <si>
    <t>北闹店村</t>
  </si>
  <si>
    <t>新建产业发展配套设施16公分厚C25水泥砼道路：长500米，宽3米，面积1500米；长186米，宽4米，面积744米，共计2244平方米。</t>
  </si>
  <si>
    <t>2023年度尉氏县水坡镇西夹河村产业发展配套设施项目</t>
  </si>
  <si>
    <t>西夹河村</t>
  </si>
  <si>
    <t>新建产业发展配套设施16公分厚C25水泥砼道路：长480米，宽3米，面积1440平方米。</t>
  </si>
  <si>
    <t>2023年度尉氏县大桥乡老鸦刘产业发展配套设施项目</t>
  </si>
  <si>
    <t>老鸦刘</t>
  </si>
  <si>
    <t>新建产业发展配套设施16公分厚C25水泥砼道路，长1788米，宽3米，总面积5364平方米。</t>
  </si>
  <si>
    <t>就业项目</t>
  </si>
  <si>
    <t>2023年度尉氏县十八里镇务工补助项目</t>
  </si>
  <si>
    <t>对我镇152名脱贫户、监测对象劳动力务工人员进行奖补，共奖补资金14.65万元</t>
  </si>
  <si>
    <t>通过项目实施带动152名脱贫户、监测对象实现就业，人均年增收30000元</t>
  </si>
  <si>
    <t>通过引导和鼓励脱贫户、监测对象外出务工增加收入，实现152名脱贫户、监测对象稳定持续增收，人均年增收约3万元</t>
  </si>
  <si>
    <t>2023年度尉氏县张市镇务工补助项目</t>
  </si>
  <si>
    <t>张市镇人民政府</t>
  </si>
  <si>
    <t>对我镇127户脱贫户、监测对象劳动力务工人员进行补助，共补助资金12.4万元</t>
  </si>
  <si>
    <t>通过项目实施127名脱贫户、监测户实现自主就业，人均月增收4100左右。</t>
  </si>
  <si>
    <t>通过引导、鼓励脱贫户和监测对象自主就业，县域内企业、合作社（家庭农场）等经济组织主动吸纳脱贫户、监测对象就业，127名脱贫户、监测对象实现稳定就业、持续增收，人均年务工增收约4万元左右</t>
  </si>
  <si>
    <t>2023年度尉氏县永兴镇务工补助项目</t>
  </si>
  <si>
    <t>永兴镇人民政府</t>
  </si>
  <si>
    <t>对我镇107名外出务工人员进行补助</t>
  </si>
  <si>
    <t>通过项目实施带动107名脱贫户、监测对象实现就业，人均月增收2500元。</t>
  </si>
  <si>
    <t>通过脱贫户、监测户外出务工增加收入，人均月增收约2500元。</t>
  </si>
  <si>
    <t>2023年度尉氏县小陈乡务工补助项目</t>
  </si>
  <si>
    <t>对我乡61名脱贫户、监测对象劳动力务工人员进行奖补共奖补资金5.77万元。</t>
  </si>
  <si>
    <t>通过项目实施61名脱贫户、监测户实现自主就业，人均月增收2500元左右。</t>
  </si>
  <si>
    <t>通过引导、鼓励脱贫户和监测对象自主就业，县域内企业、合作社(家庭农场)等经济组织主动吸纳脱贫户、监测对象就业，61名脱贫户、监测对象实现稳定就业、持续增收，人均年务工增收约2.5万元。</t>
  </si>
  <si>
    <t>2023年度尉氏县南曹乡务工补助项目</t>
  </si>
  <si>
    <t>对我乡94名脱贫户、监测对象劳动力务工人员进行奖补，共奖补资金8.21万元。</t>
  </si>
  <si>
    <t>通过项目实施94名脱贫户、监测户实现自主就业，人均月增收2500元左右。</t>
  </si>
  <si>
    <t>通过引导、鼓励脱贫户和监测对象自主就业，县域内企业、合作社(家庭农场)等经济组织主动吸纳脱贫户、监测对象就业，94名脱贫户、监测对象实现稳定就业、持续增收，人均年务工增收约3万元。</t>
  </si>
  <si>
    <t>蔡庄镇</t>
  </si>
  <si>
    <t>2023年度尉氏县蔡庄镇务工补助项目</t>
  </si>
  <si>
    <t>蔡庄镇人民政府</t>
  </si>
  <si>
    <t>对我镇127名脱贫户、监测对象劳动力务工人员进行奖补，共奖补资金11.69万元</t>
  </si>
  <si>
    <t>通过项目实施，127名脱贫户、监测户实现自主就业，人均月增收3000元左右</t>
  </si>
  <si>
    <t>通过引导、鼓励脱贫户和监测对象自主就业，县域内企业、合作社(家庭农场)等经济组织主动吸纳脱贫户、监测对象就业，127名脱贫户、监测对象实现稳定就业、持续增收，人均年务工增收约3万元。</t>
  </si>
  <si>
    <t>朱曲镇</t>
  </si>
  <si>
    <t>2023年度尉氏县朱曲镇务工补助项目</t>
  </si>
  <si>
    <t>朱曲镇人民政府</t>
  </si>
  <si>
    <t>对我镇142名脱贫户、监测对象劳动力务工人员进行奖补，共奖补资金13.42万元。</t>
  </si>
  <si>
    <t>通过项目实施，142名脱贫户、监测户实现自主就业，人均预计月增收3000元左右。</t>
  </si>
  <si>
    <t>通过引导、鼓励脱贫户和监测对象自主就业，脱贫户、监测对象实现稳定就业、持续增收，人均年务工增收约3万元</t>
  </si>
  <si>
    <t>2023年度尉氏县大桥乡务工补助项目</t>
  </si>
  <si>
    <t>对我乡88名外出务工人员进行补助</t>
  </si>
  <si>
    <t>通过项目实施带动88名脱贫户、监测对象实现就业，人均月增收2500元。</t>
  </si>
  <si>
    <t>2023年度尉氏县门楼任乡务工补助项目</t>
  </si>
  <si>
    <t>对我乡37名脱贫户、监测对象劳动力务工人员进行奖补，共奖补资金3.66万元。</t>
  </si>
  <si>
    <t>通过项目实施37名脱贫户、监测户实现自主就业，人均月增收2500左右。</t>
  </si>
  <si>
    <t>通过引导、鼓励脱贫户和监测对象自主就业，县域内企业、合作社(家庭农场)等经济组织主动吸纳脱贫户、监测对象就业，37名脱贫户、监测对象实现稳定就业、持续增收，人均年务工增收约3万元。</t>
  </si>
  <si>
    <t>2023年度尉氏县邢庄乡务工补助项目</t>
  </si>
  <si>
    <t>对我乡26名脱贫户、监测对象劳动力务工人员进行奖补，共奖补资金2.48万元。</t>
  </si>
  <si>
    <t>通过项目实施26脱贫户、监测户实现自主就业，人均月增收2500左右。</t>
  </si>
  <si>
    <t>通过引导、鼓励脱贫户和监测对象自主就业，26名脱贫户、监测对象实现稳定就业、持续增收，人均年务工增收约3万元。</t>
  </si>
  <si>
    <t>2023年度尉氏县水坡镇务工补助项目</t>
  </si>
  <si>
    <t>水坡镇人民政府</t>
  </si>
  <si>
    <t>对我镇129名脱贫户、监测对象劳动力务工人员进行奖补，共奖补资金11.82万元.</t>
  </si>
  <si>
    <t>通过项目实施，129名脱贫户、监测户实现自主就业，人均月增收3900元左右。</t>
  </si>
  <si>
    <t>通过引导、鼓励脱贫户和监测对象自主就业，县域内企业、合作社(家庭农场)等经济组织主动吸纳脱贫户、监测对象就业，129名脱贫户、监测对象实现稳定就业、持续增收，人均年务工增收约3.5万元。</t>
  </si>
  <si>
    <t>庄头镇</t>
  </si>
  <si>
    <t>2023年度尉氏县庄头镇务工补助就业项目</t>
  </si>
  <si>
    <t>庄头镇人民政府</t>
  </si>
  <si>
    <t>对该镇脱贫户68户69名外出人员进行补助</t>
  </si>
  <si>
    <t>通过项目实施带动69名脱贫户、监测对象实现就业，人均年增收30000元。</t>
  </si>
  <si>
    <t>通过引导和鼓励脱贫户、监测对象外出务工增加收入，实现70脱贫户、监测对象稳定持续增收，人均年增收约3万元。</t>
  </si>
  <si>
    <t>新尉街道办事处筹备组</t>
  </si>
  <si>
    <t>2023年度尉氏县新尉街道办事处筹备组务工补助项目</t>
  </si>
  <si>
    <t>对我办事处63名脱贫户、监测对象劳动力务工人员进行奖补，共奖补资金6.01万元。</t>
  </si>
  <si>
    <t>通过项目实施63名脱贫户、监测户实现自主就业，人均月增收2500元左右。</t>
  </si>
  <si>
    <t>通过引导、鼓励脱贫户和监测对象自主就业，县域内企业、合作社(家庭农场)等经济组织主动吸纳脱贫户、监测对象就业，63名脱贫户、监测对象实现稳定就业、持续增收，人均年务工增收约3万元左右。</t>
  </si>
  <si>
    <t>乡村建设行动</t>
  </si>
  <si>
    <t>2023年度尉氏县蔡庄镇胡新庄村农村道路建设项目</t>
  </si>
  <si>
    <t>农村基础设施</t>
  </si>
  <si>
    <t>胡新庄村</t>
  </si>
  <si>
    <t>新修16公分厚C25水泥砼农村道路3400平方米</t>
  </si>
  <si>
    <t>切实改变脱贫群众出行难，明显改善落后的交通运输状况，便于农产品运输，促进农产品销售，增加脱贫人口收入，改善村内生态环境。</t>
  </si>
  <si>
    <t>2023年度尉氏县大桥乡孔家村农村道路建设项目</t>
  </si>
  <si>
    <t>孔家村</t>
  </si>
  <si>
    <t>新修16公分厚C25水泥砼农村道路2800平方米</t>
  </si>
  <si>
    <t>2023年度尉氏县十八里镇锦被岗村第二次农村道路建设项目</t>
  </si>
  <si>
    <t>新修16公分厚C25水泥砼农村道路6000平方米</t>
  </si>
  <si>
    <t>2023年度尉氏县蔡庄镇水台村农村道路建设项目</t>
  </si>
  <si>
    <t>水台村</t>
  </si>
  <si>
    <t>新修16公分厚C25水泥砼农村道路6800平方米</t>
  </si>
  <si>
    <t>2023年度尉氏县朱曲镇秦楼村第二次农村道路建设项目</t>
  </si>
  <si>
    <t>秦楼村</t>
  </si>
  <si>
    <t>新修16公分厚C25水泥砼农村道路6999平方米</t>
  </si>
  <si>
    <t>2023年度尉氏县水坡镇齐岗村农村道路建设项目</t>
  </si>
  <si>
    <t>齐岗村</t>
  </si>
  <si>
    <t>新修16公分厚C25水泥砼农村道路5500平方米</t>
  </si>
  <si>
    <t>2023年度尉氏县小陈乡大齐村农村道路建设项目</t>
  </si>
  <si>
    <t>大齐村</t>
  </si>
  <si>
    <t>新修16公分厚C25水泥砼农村道路4950平方米</t>
  </si>
  <si>
    <t>2023年度尉氏县朱曲镇菜张村农村道路建设项目</t>
  </si>
  <si>
    <t>菜张村</t>
  </si>
  <si>
    <t>新修16公分厚C25水泥砼农村道路6100平方米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</si>
  <si>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</si>
  <si>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</si>
  <si>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2023年度尉氏县门楼任乡张庄村第二次农村道路建设项目</t>
  </si>
  <si>
    <t>张庄村</t>
  </si>
  <si>
    <t>新修16公分厚C25水泥砼农村道路4000平方米</t>
  </si>
  <si>
    <t>2023年度尉氏县水坡镇坡徐村农村道路建设项目</t>
  </si>
  <si>
    <t>坡徐村</t>
  </si>
  <si>
    <t>新修16公分厚C25水泥砼农村道路4800平方米</t>
  </si>
  <si>
    <t>2023年度尉氏县水坡镇北玮坞村农村道路建设项目</t>
  </si>
  <si>
    <t>北玮坞村</t>
  </si>
  <si>
    <t>新修16公分厚C25水泥砼村内道路，共2500平方米。</t>
  </si>
  <si>
    <t>2023年度尉氏县张市镇张市村农村污水治理项目</t>
  </si>
  <si>
    <t>人居环境整治</t>
  </si>
  <si>
    <t>张市村</t>
  </si>
  <si>
    <t>新修农村下水道203米</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</si>
  <si>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</si>
  <si>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</si>
  <si>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2023年度尉氏县小陈乡阮庄村农村道路建设项目</t>
  </si>
  <si>
    <t>阮庄村</t>
  </si>
  <si>
    <t>新修16公分厚C25水泥砼农村道路2260平方米</t>
  </si>
  <si>
    <t>2023年度尉氏县蔡庄镇蛮杨村农村道路建设项目</t>
  </si>
  <si>
    <t>蛮杨村</t>
  </si>
  <si>
    <t>新修16公分厚C25水泥砼农村道路4868平方米</t>
  </si>
  <si>
    <t>2023年度尉氏县门楼任乡沙沃村农村道路建设项目</t>
  </si>
  <si>
    <t>沙沃村</t>
  </si>
  <si>
    <t>新修16公分厚C25水泥砼农村道路3000平方米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</si>
</sst>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0"/>
      <name val="宋体"/>
      <charset val="134"/>
    </font>
    <font>
      <sz val="11"/>
      <name val="宋体"/>
      <charset val="134"/>
      <scheme val="minor"/>
    </font>
    <font>
      <sz val="22"/>
      <name val="方正小标宋简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Continuous" vertical="top"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3"/>
  <sheetViews>
    <sheetView tabSelected="1" workbookViewId="0">
      <selection activeCell="M5" sqref="M5"/>
    </sheetView>
  </sheetViews>
  <sheetFormatPr defaultColWidth="9" defaultRowHeight="13.5"/>
  <cols>
    <col min="1" max="1" width="5.25" style="4" customWidth="1"/>
    <col min="2" max="2" width="4.5" style="4" customWidth="1"/>
    <col min="3" max="4" width="4.5" style="5" customWidth="1"/>
    <col min="5" max="5" width="17.875" style="4" customWidth="1"/>
    <col min="6" max="7" width="6.625" style="4" customWidth="1"/>
    <col min="8" max="8" width="6.625" style="5" customWidth="1"/>
    <col min="9" max="9" width="8.55833333333333" style="4" customWidth="1"/>
    <col min="10" max="10" width="5.375" style="4" customWidth="1"/>
    <col min="11" max="11" width="27.5" style="5" customWidth="1"/>
    <col min="12" max="14" width="11.375" style="4" customWidth="1"/>
    <col min="15" max="15" width="5.25" style="5" customWidth="1"/>
    <col min="16" max="17" width="6.125" style="4" customWidth="1"/>
    <col min="18" max="18" width="27.5" style="5" customWidth="1"/>
    <col min="19" max="19" width="3.375" style="4" customWidth="1"/>
    <col min="20" max="20" width="31.625" style="5" customWidth="1"/>
    <col min="21" max="16384" width="9" style="4"/>
  </cols>
  <sheetData>
    <row r="1" s="1" customFormat="1" ht="36.75" spans="1:20">
      <c r="A1" s="6" t="s">
        <v>0</v>
      </c>
      <c r="B1" s="7"/>
      <c r="C1" s="7"/>
      <c r="D1" s="7"/>
      <c r="E1" s="7"/>
      <c r="F1" s="7"/>
      <c r="G1" s="7"/>
      <c r="H1" s="7"/>
      <c r="I1" s="7"/>
      <c r="J1" s="7"/>
      <c r="K1" s="7"/>
      <c r="L1" s="7"/>
      <c r="M1" s="7"/>
      <c r="N1" s="7"/>
      <c r="O1" s="7"/>
      <c r="P1" s="7"/>
      <c r="Q1" s="7"/>
      <c r="R1" s="7"/>
      <c r="S1" s="7"/>
      <c r="T1" s="7"/>
    </row>
    <row r="2" s="1" customFormat="1" ht="54" spans="1:20">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row>
    <row r="3" s="1" customFormat="1" ht="14.25" spans="1:20">
      <c r="A3" s="9">
        <f>A4+A13+A44+A58</f>
        <v>66</v>
      </c>
      <c r="B3" s="9"/>
      <c r="C3" s="9"/>
      <c r="D3" s="9"/>
      <c r="E3" s="9"/>
      <c r="F3" s="9"/>
      <c r="G3" s="9"/>
      <c r="H3" s="9"/>
      <c r="I3" s="9"/>
      <c r="J3" s="9"/>
      <c r="K3" s="9"/>
      <c r="L3" s="9">
        <f>L4+L13+L44+L58</f>
        <v>3008.2567</v>
      </c>
      <c r="M3" s="9">
        <f>M4+M13+M44+M58</f>
        <v>1509</v>
      </c>
      <c r="N3" s="9">
        <f>N4+N13+N44+N58</f>
        <v>1499.2567</v>
      </c>
      <c r="O3" s="9"/>
      <c r="P3" s="9"/>
      <c r="Q3" s="9"/>
      <c r="R3" s="9"/>
      <c r="S3" s="9"/>
      <c r="T3" s="9"/>
    </row>
    <row r="4" s="1" customFormat="1" ht="14.25" spans="1:20">
      <c r="A4" s="9">
        <v>8</v>
      </c>
      <c r="B4" s="9"/>
      <c r="C4" s="9"/>
      <c r="D4" s="9"/>
      <c r="E4" s="9" t="s">
        <v>21</v>
      </c>
      <c r="F4" s="9"/>
      <c r="G4" s="9"/>
      <c r="H4" s="9"/>
      <c r="I4" s="9"/>
      <c r="J4" s="9"/>
      <c r="K4" s="9"/>
      <c r="L4" s="12">
        <f>SUM(L5:L12)</f>
        <v>1106</v>
      </c>
      <c r="M4" s="12">
        <f>SUM(M5:M12)</f>
        <v>999</v>
      </c>
      <c r="N4" s="12">
        <f>SUM(N5:N12)</f>
        <v>107</v>
      </c>
      <c r="O4" s="9"/>
      <c r="P4" s="9"/>
      <c r="Q4" s="9"/>
      <c r="R4" s="9"/>
      <c r="S4" s="9"/>
      <c r="T4" s="9"/>
    </row>
    <row r="5" s="2" customFormat="1" ht="60" spans="1:20">
      <c r="A5" s="10">
        <v>1</v>
      </c>
      <c r="B5" s="11" t="s">
        <v>22</v>
      </c>
      <c r="C5" s="10" t="s">
        <v>23</v>
      </c>
      <c r="D5" s="10" t="s">
        <v>24</v>
      </c>
      <c r="E5" s="10" t="s">
        <v>25</v>
      </c>
      <c r="F5" s="10" t="s">
        <v>21</v>
      </c>
      <c r="G5" s="10" t="s">
        <v>26</v>
      </c>
      <c r="H5" s="10" t="s">
        <v>27</v>
      </c>
      <c r="I5" s="10" t="s">
        <v>28</v>
      </c>
      <c r="J5" s="10" t="s">
        <v>29</v>
      </c>
      <c r="K5" s="10" t="s">
        <v>30</v>
      </c>
      <c r="L5" s="10">
        <f>M5+N5</f>
        <v>240</v>
      </c>
      <c r="M5" s="13">
        <v>240</v>
      </c>
      <c r="N5" s="13"/>
      <c r="O5" s="10" t="s">
        <v>31</v>
      </c>
      <c r="P5" s="10">
        <v>179</v>
      </c>
      <c r="Q5" s="10">
        <v>519</v>
      </c>
      <c r="R5" s="10" t="s">
        <v>32</v>
      </c>
      <c r="S5" s="10" t="s">
        <v>33</v>
      </c>
      <c r="T5" s="10" t="s">
        <v>34</v>
      </c>
    </row>
    <row r="6" s="2" customFormat="1" ht="60" spans="1:20">
      <c r="A6" s="10">
        <v>2</v>
      </c>
      <c r="B6" s="11" t="s">
        <v>22</v>
      </c>
      <c r="C6" s="10" t="s">
        <v>23</v>
      </c>
      <c r="D6" s="10" t="s">
        <v>35</v>
      </c>
      <c r="E6" s="10" t="s">
        <v>36</v>
      </c>
      <c r="F6" s="11" t="s">
        <v>21</v>
      </c>
      <c r="G6" s="10" t="s">
        <v>26</v>
      </c>
      <c r="H6" s="10" t="s">
        <v>37</v>
      </c>
      <c r="I6" s="11" t="s">
        <v>38</v>
      </c>
      <c r="J6" s="10" t="s">
        <v>39</v>
      </c>
      <c r="K6" s="10" t="s">
        <v>40</v>
      </c>
      <c r="L6" s="10">
        <f t="shared" ref="L6:L37" si="0">M6+N6</f>
        <v>199</v>
      </c>
      <c r="M6" s="13">
        <v>199</v>
      </c>
      <c r="N6" s="13"/>
      <c r="O6" s="10" t="s">
        <v>31</v>
      </c>
      <c r="P6" s="10">
        <v>72</v>
      </c>
      <c r="Q6" s="10">
        <v>213</v>
      </c>
      <c r="R6" s="10" t="s">
        <v>41</v>
      </c>
      <c r="S6" s="11" t="s">
        <v>33</v>
      </c>
      <c r="T6" s="10" t="s">
        <v>42</v>
      </c>
    </row>
    <row r="7" s="2" customFormat="1" ht="48" spans="1:20">
      <c r="A7" s="10">
        <v>3</v>
      </c>
      <c r="B7" s="11" t="s">
        <v>22</v>
      </c>
      <c r="C7" s="10" t="s">
        <v>23</v>
      </c>
      <c r="D7" s="10" t="s">
        <v>43</v>
      </c>
      <c r="E7" s="10" t="s">
        <v>44</v>
      </c>
      <c r="F7" s="11" t="s">
        <v>21</v>
      </c>
      <c r="G7" s="10" t="s">
        <v>26</v>
      </c>
      <c r="H7" s="10" t="s">
        <v>45</v>
      </c>
      <c r="I7" s="11" t="s">
        <v>38</v>
      </c>
      <c r="J7" s="10" t="s">
        <v>46</v>
      </c>
      <c r="K7" s="10" t="s">
        <v>47</v>
      </c>
      <c r="L7" s="10">
        <f t="shared" si="0"/>
        <v>210</v>
      </c>
      <c r="M7" s="13">
        <v>210</v>
      </c>
      <c r="N7" s="13"/>
      <c r="O7" s="10" t="s">
        <v>31</v>
      </c>
      <c r="P7" s="10">
        <v>80</v>
      </c>
      <c r="Q7" s="10">
        <v>229</v>
      </c>
      <c r="R7" s="10" t="s">
        <v>48</v>
      </c>
      <c r="S7" s="11" t="s">
        <v>33</v>
      </c>
      <c r="T7" s="10" t="s">
        <v>49</v>
      </c>
    </row>
    <row r="8" s="2" customFormat="1" ht="72" spans="1:20">
      <c r="A8" s="10">
        <v>4</v>
      </c>
      <c r="B8" s="10" t="s">
        <v>22</v>
      </c>
      <c r="C8" s="10" t="s">
        <v>23</v>
      </c>
      <c r="D8" s="10" t="s">
        <v>50</v>
      </c>
      <c r="E8" s="10" t="s">
        <v>51</v>
      </c>
      <c r="F8" s="10" t="s">
        <v>21</v>
      </c>
      <c r="G8" s="10" t="s">
        <v>26</v>
      </c>
      <c r="H8" s="10" t="s">
        <v>52</v>
      </c>
      <c r="I8" s="10" t="s">
        <v>28</v>
      </c>
      <c r="J8" s="10" t="s">
        <v>53</v>
      </c>
      <c r="K8" s="10" t="s">
        <v>54</v>
      </c>
      <c r="L8" s="10">
        <f t="shared" si="0"/>
        <v>140</v>
      </c>
      <c r="M8" s="13">
        <v>140</v>
      </c>
      <c r="N8" s="13"/>
      <c r="O8" s="10" t="s">
        <v>31</v>
      </c>
      <c r="P8" s="14">
        <v>101</v>
      </c>
      <c r="Q8" s="14">
        <v>175</v>
      </c>
      <c r="R8" s="10" t="s">
        <v>55</v>
      </c>
      <c r="S8" s="11" t="s">
        <v>33</v>
      </c>
      <c r="T8" s="10" t="s">
        <v>56</v>
      </c>
    </row>
    <row r="9" s="2" customFormat="1" ht="72" spans="1:20">
      <c r="A9" s="10">
        <v>5</v>
      </c>
      <c r="B9" s="11" t="s">
        <v>22</v>
      </c>
      <c r="C9" s="11" t="s">
        <v>23</v>
      </c>
      <c r="D9" s="11" t="s">
        <v>50</v>
      </c>
      <c r="E9" s="11" t="s">
        <v>57</v>
      </c>
      <c r="F9" s="11" t="s">
        <v>21</v>
      </c>
      <c r="G9" s="11" t="s">
        <v>26</v>
      </c>
      <c r="H9" s="11" t="s">
        <v>58</v>
      </c>
      <c r="I9" s="11" t="s">
        <v>28</v>
      </c>
      <c r="J9" s="11" t="s">
        <v>53</v>
      </c>
      <c r="K9" s="11" t="s">
        <v>59</v>
      </c>
      <c r="L9" s="10">
        <f t="shared" si="0"/>
        <v>140</v>
      </c>
      <c r="M9" s="13">
        <v>140</v>
      </c>
      <c r="N9" s="13"/>
      <c r="O9" s="10" t="s">
        <v>31</v>
      </c>
      <c r="P9" s="11">
        <v>101</v>
      </c>
      <c r="Q9" s="11">
        <v>175</v>
      </c>
      <c r="R9" s="11" t="s">
        <v>60</v>
      </c>
      <c r="S9" s="11" t="s">
        <v>33</v>
      </c>
      <c r="T9" s="11" t="s">
        <v>61</v>
      </c>
    </row>
    <row r="10" s="3" customFormat="1" ht="60" spans="1:20">
      <c r="A10" s="10">
        <v>6</v>
      </c>
      <c r="B10" s="10" t="s">
        <v>22</v>
      </c>
      <c r="C10" s="10" t="s">
        <v>23</v>
      </c>
      <c r="D10" s="10" t="s">
        <v>62</v>
      </c>
      <c r="E10" s="10" t="s">
        <v>63</v>
      </c>
      <c r="F10" s="10" t="s">
        <v>21</v>
      </c>
      <c r="G10" s="10" t="s">
        <v>26</v>
      </c>
      <c r="H10" s="10" t="s">
        <v>64</v>
      </c>
      <c r="I10" s="10" t="s">
        <v>28</v>
      </c>
      <c r="J10" s="10" t="s">
        <v>65</v>
      </c>
      <c r="K10" s="10" t="s">
        <v>66</v>
      </c>
      <c r="L10" s="10">
        <f t="shared" si="0"/>
        <v>10</v>
      </c>
      <c r="M10" s="13">
        <v>10</v>
      </c>
      <c r="N10" s="13"/>
      <c r="O10" s="10" t="s">
        <v>31</v>
      </c>
      <c r="P10" s="14">
        <v>100</v>
      </c>
      <c r="Q10" s="14">
        <v>300</v>
      </c>
      <c r="R10" s="10" t="s">
        <v>67</v>
      </c>
      <c r="S10" s="10" t="s">
        <v>33</v>
      </c>
      <c r="T10" s="10" t="s">
        <v>68</v>
      </c>
    </row>
    <row r="11" s="2" customFormat="1" ht="156" spans="1:20">
      <c r="A11" s="10">
        <v>7</v>
      </c>
      <c r="B11" s="10" t="s">
        <v>22</v>
      </c>
      <c r="C11" s="10" t="s">
        <v>23</v>
      </c>
      <c r="D11" s="10" t="s">
        <v>62</v>
      </c>
      <c r="E11" s="10" t="s">
        <v>69</v>
      </c>
      <c r="F11" s="10" t="s">
        <v>21</v>
      </c>
      <c r="G11" s="10" t="s">
        <v>26</v>
      </c>
      <c r="H11" s="10" t="s">
        <v>70</v>
      </c>
      <c r="I11" s="10" t="s">
        <v>28</v>
      </c>
      <c r="J11" s="10" t="s">
        <v>65</v>
      </c>
      <c r="K11" s="10" t="s">
        <v>71</v>
      </c>
      <c r="L11" s="10">
        <f t="shared" si="0"/>
        <v>60</v>
      </c>
      <c r="M11" s="13">
        <v>60</v>
      </c>
      <c r="N11" s="13"/>
      <c r="O11" s="10" t="s">
        <v>31</v>
      </c>
      <c r="P11" s="14">
        <v>300</v>
      </c>
      <c r="Q11" s="14">
        <v>900</v>
      </c>
      <c r="R11" s="10" t="s">
        <v>72</v>
      </c>
      <c r="S11" s="10" t="s">
        <v>33</v>
      </c>
      <c r="T11" s="10" t="s">
        <v>73</v>
      </c>
    </row>
    <row r="12" s="2" customFormat="1" ht="60" spans="1:20">
      <c r="A12" s="10">
        <v>8</v>
      </c>
      <c r="B12" s="10" t="s">
        <v>22</v>
      </c>
      <c r="C12" s="10" t="s">
        <v>23</v>
      </c>
      <c r="D12" s="11" t="s">
        <v>74</v>
      </c>
      <c r="E12" s="11" t="s">
        <v>75</v>
      </c>
      <c r="F12" s="11" t="s">
        <v>21</v>
      </c>
      <c r="G12" s="11" t="s">
        <v>26</v>
      </c>
      <c r="H12" s="11" t="s">
        <v>43</v>
      </c>
      <c r="I12" s="11" t="s">
        <v>38</v>
      </c>
      <c r="J12" s="10" t="s">
        <v>76</v>
      </c>
      <c r="K12" s="11" t="s">
        <v>77</v>
      </c>
      <c r="L12" s="10">
        <f t="shared" si="0"/>
        <v>107</v>
      </c>
      <c r="M12" s="13"/>
      <c r="N12" s="13">
        <v>107</v>
      </c>
      <c r="O12" s="11" t="s">
        <v>31</v>
      </c>
      <c r="P12" s="11">
        <v>100</v>
      </c>
      <c r="Q12" s="11">
        <v>200</v>
      </c>
      <c r="R12" s="11" t="s">
        <v>78</v>
      </c>
      <c r="S12" s="11" t="s">
        <v>33</v>
      </c>
      <c r="T12" s="11" t="s">
        <v>79</v>
      </c>
    </row>
    <row r="13" s="2" customFormat="1" spans="1:20">
      <c r="A13" s="9">
        <v>30</v>
      </c>
      <c r="B13" s="9"/>
      <c r="C13" s="9"/>
      <c r="D13" s="9"/>
      <c r="E13" s="9" t="s">
        <v>80</v>
      </c>
      <c r="F13" s="9"/>
      <c r="G13" s="9"/>
      <c r="H13" s="9"/>
      <c r="I13" s="9"/>
      <c r="J13" s="9"/>
      <c r="K13" s="9"/>
      <c r="L13" s="12">
        <f>SUM(L14:L43)</f>
        <v>748.398</v>
      </c>
      <c r="M13" s="12">
        <f>SUM(M14:M43)</f>
        <v>510</v>
      </c>
      <c r="N13" s="12">
        <f>SUM(N14:N43)</f>
        <v>238.398</v>
      </c>
      <c r="O13" s="9"/>
      <c r="P13" s="12"/>
      <c r="Q13" s="12"/>
      <c r="R13" s="9"/>
      <c r="S13" s="9"/>
      <c r="T13" s="9"/>
    </row>
    <row r="14" s="2" customFormat="1" ht="48" spans="1:20">
      <c r="A14" s="11">
        <v>1</v>
      </c>
      <c r="B14" s="10" t="s">
        <v>22</v>
      </c>
      <c r="C14" s="10" t="s">
        <v>23</v>
      </c>
      <c r="D14" s="11" t="s">
        <v>74</v>
      </c>
      <c r="E14" s="11" t="s">
        <v>81</v>
      </c>
      <c r="F14" s="11" t="s">
        <v>80</v>
      </c>
      <c r="G14" s="11" t="s">
        <v>26</v>
      </c>
      <c r="H14" s="11" t="s">
        <v>82</v>
      </c>
      <c r="I14" s="11" t="s">
        <v>38</v>
      </c>
      <c r="J14" s="11" t="s">
        <v>83</v>
      </c>
      <c r="K14" s="11" t="s">
        <v>84</v>
      </c>
      <c r="L14" s="10">
        <f t="shared" si="0"/>
        <v>25.36</v>
      </c>
      <c r="M14" s="13">
        <v>25.36</v>
      </c>
      <c r="N14" s="13"/>
      <c r="O14" s="11" t="s">
        <v>31</v>
      </c>
      <c r="P14" s="11">
        <v>340</v>
      </c>
      <c r="Q14" s="11">
        <v>1180</v>
      </c>
      <c r="R14" s="10" t="s">
        <v>85</v>
      </c>
      <c r="S14" s="10" t="s">
        <v>33</v>
      </c>
      <c r="T14" s="10" t="s">
        <v>86</v>
      </c>
    </row>
    <row r="15" s="2" customFormat="1" ht="48" spans="1:20">
      <c r="A15" s="11">
        <v>2</v>
      </c>
      <c r="B15" s="10" t="s">
        <v>22</v>
      </c>
      <c r="C15" s="10" t="s">
        <v>23</v>
      </c>
      <c r="D15" s="11" t="s">
        <v>74</v>
      </c>
      <c r="E15" s="11" t="s">
        <v>87</v>
      </c>
      <c r="F15" s="11" t="s">
        <v>80</v>
      </c>
      <c r="G15" s="11" t="s">
        <v>26</v>
      </c>
      <c r="H15" s="11" t="s">
        <v>88</v>
      </c>
      <c r="I15" s="11" t="s">
        <v>38</v>
      </c>
      <c r="J15" s="11" t="s">
        <v>83</v>
      </c>
      <c r="K15" s="11" t="s">
        <v>89</v>
      </c>
      <c r="L15" s="10">
        <f t="shared" si="0"/>
        <v>6.84</v>
      </c>
      <c r="M15" s="13">
        <v>6.84</v>
      </c>
      <c r="N15" s="13"/>
      <c r="O15" s="11" t="s">
        <v>31</v>
      </c>
      <c r="P15" s="11">
        <v>347</v>
      </c>
      <c r="Q15" s="11">
        <v>1330</v>
      </c>
      <c r="R15" s="10" t="s">
        <v>85</v>
      </c>
      <c r="S15" s="10" t="s">
        <v>33</v>
      </c>
      <c r="T15" s="10" t="s">
        <v>86</v>
      </c>
    </row>
    <row r="16" s="2" customFormat="1" ht="48" spans="1:20">
      <c r="A16" s="11">
        <v>3</v>
      </c>
      <c r="B16" s="10" t="s">
        <v>22</v>
      </c>
      <c r="C16" s="10" t="s">
        <v>23</v>
      </c>
      <c r="D16" s="11" t="s">
        <v>90</v>
      </c>
      <c r="E16" s="11" t="s">
        <v>91</v>
      </c>
      <c r="F16" s="11" t="s">
        <v>80</v>
      </c>
      <c r="G16" s="11" t="s">
        <v>26</v>
      </c>
      <c r="H16" s="11" t="s">
        <v>92</v>
      </c>
      <c r="I16" s="11" t="s">
        <v>38</v>
      </c>
      <c r="J16" s="11" t="s">
        <v>83</v>
      </c>
      <c r="K16" s="11" t="s">
        <v>93</v>
      </c>
      <c r="L16" s="10">
        <f t="shared" si="0"/>
        <v>22.32</v>
      </c>
      <c r="M16" s="13">
        <v>22.32</v>
      </c>
      <c r="N16" s="13"/>
      <c r="O16" s="11" t="s">
        <v>31</v>
      </c>
      <c r="P16" s="11">
        <v>340</v>
      </c>
      <c r="Q16" s="11">
        <v>1690</v>
      </c>
      <c r="R16" s="10" t="s">
        <v>85</v>
      </c>
      <c r="S16" s="10" t="s">
        <v>33</v>
      </c>
      <c r="T16" s="10" t="s">
        <v>86</v>
      </c>
    </row>
    <row r="17" s="1" customFormat="1" ht="72" spans="1:20">
      <c r="A17" s="11">
        <v>4</v>
      </c>
      <c r="B17" s="10" t="s">
        <v>22</v>
      </c>
      <c r="C17" s="10" t="s">
        <v>23</v>
      </c>
      <c r="D17" s="11" t="s">
        <v>90</v>
      </c>
      <c r="E17" s="11" t="s">
        <v>94</v>
      </c>
      <c r="F17" s="11" t="s">
        <v>80</v>
      </c>
      <c r="G17" s="11" t="s">
        <v>26</v>
      </c>
      <c r="H17" s="11" t="s">
        <v>95</v>
      </c>
      <c r="I17" s="11" t="s">
        <v>38</v>
      </c>
      <c r="J17" s="11" t="s">
        <v>83</v>
      </c>
      <c r="K17" s="11" t="s">
        <v>96</v>
      </c>
      <c r="L17" s="10">
        <f t="shared" si="0"/>
        <v>38.99</v>
      </c>
      <c r="M17" s="13">
        <v>38.99</v>
      </c>
      <c r="N17" s="13"/>
      <c r="O17" s="11" t="s">
        <v>31</v>
      </c>
      <c r="P17" s="11">
        <v>426</v>
      </c>
      <c r="Q17" s="11">
        <v>2016</v>
      </c>
      <c r="R17" s="10" t="s">
        <v>85</v>
      </c>
      <c r="S17" s="10" t="s">
        <v>33</v>
      </c>
      <c r="T17" s="10" t="s">
        <v>86</v>
      </c>
    </row>
    <row r="18" ht="48" spans="1:20">
      <c r="A18" s="11">
        <v>5</v>
      </c>
      <c r="B18" s="10" t="s">
        <v>22</v>
      </c>
      <c r="C18" s="10" t="s">
        <v>23</v>
      </c>
      <c r="D18" s="11" t="s">
        <v>35</v>
      </c>
      <c r="E18" s="11" t="s">
        <v>97</v>
      </c>
      <c r="F18" s="11" t="s">
        <v>80</v>
      </c>
      <c r="G18" s="11" t="s">
        <v>26</v>
      </c>
      <c r="H18" s="11" t="s">
        <v>98</v>
      </c>
      <c r="I18" s="11" t="s">
        <v>38</v>
      </c>
      <c r="J18" s="11" t="s">
        <v>83</v>
      </c>
      <c r="K18" s="11" t="s">
        <v>99</v>
      </c>
      <c r="L18" s="10">
        <f t="shared" si="0"/>
        <v>27.43</v>
      </c>
      <c r="M18" s="13">
        <v>27.43</v>
      </c>
      <c r="N18" s="13"/>
      <c r="O18" s="11" t="s">
        <v>31</v>
      </c>
      <c r="P18" s="11">
        <v>789</v>
      </c>
      <c r="Q18" s="11">
        <v>3135</v>
      </c>
      <c r="R18" s="10" t="s">
        <v>85</v>
      </c>
      <c r="S18" s="10" t="s">
        <v>33</v>
      </c>
      <c r="T18" s="10" t="s">
        <v>86</v>
      </c>
    </row>
    <row r="19" ht="48" spans="1:20">
      <c r="A19" s="11">
        <v>6</v>
      </c>
      <c r="B19" s="10" t="s">
        <v>22</v>
      </c>
      <c r="C19" s="10" t="s">
        <v>23</v>
      </c>
      <c r="D19" s="11" t="s">
        <v>35</v>
      </c>
      <c r="E19" s="11" t="s">
        <v>100</v>
      </c>
      <c r="F19" s="11" t="s">
        <v>80</v>
      </c>
      <c r="G19" s="11" t="s">
        <v>26</v>
      </c>
      <c r="H19" s="11" t="s">
        <v>101</v>
      </c>
      <c r="I19" s="11" t="s">
        <v>38</v>
      </c>
      <c r="J19" s="11" t="s">
        <v>83</v>
      </c>
      <c r="K19" s="11" t="s">
        <v>102</v>
      </c>
      <c r="L19" s="10">
        <f t="shared" si="0"/>
        <v>27.34</v>
      </c>
      <c r="M19" s="13">
        <v>27.34</v>
      </c>
      <c r="N19" s="13"/>
      <c r="O19" s="11" t="s">
        <v>31</v>
      </c>
      <c r="P19" s="11">
        <v>242</v>
      </c>
      <c r="Q19" s="11">
        <v>1124</v>
      </c>
      <c r="R19" s="10" t="s">
        <v>85</v>
      </c>
      <c r="S19" s="10" t="s">
        <v>33</v>
      </c>
      <c r="T19" s="10" t="s">
        <v>86</v>
      </c>
    </row>
    <row r="20" ht="48" spans="1:20">
      <c r="A20" s="11">
        <v>7</v>
      </c>
      <c r="B20" s="10" t="s">
        <v>22</v>
      </c>
      <c r="C20" s="10" t="s">
        <v>23</v>
      </c>
      <c r="D20" s="11" t="s">
        <v>43</v>
      </c>
      <c r="E20" s="11" t="s">
        <v>103</v>
      </c>
      <c r="F20" s="11" t="s">
        <v>80</v>
      </c>
      <c r="G20" s="11" t="s">
        <v>26</v>
      </c>
      <c r="H20" s="11" t="s">
        <v>45</v>
      </c>
      <c r="I20" s="11" t="s">
        <v>38</v>
      </c>
      <c r="J20" s="11" t="s">
        <v>83</v>
      </c>
      <c r="K20" s="11" t="s">
        <v>104</v>
      </c>
      <c r="L20" s="10">
        <f t="shared" si="0"/>
        <v>12.35</v>
      </c>
      <c r="M20" s="13">
        <v>12.35</v>
      </c>
      <c r="N20" s="13"/>
      <c r="O20" s="11" t="s">
        <v>31</v>
      </c>
      <c r="P20" s="11">
        <v>1002</v>
      </c>
      <c r="Q20" s="11">
        <v>4370</v>
      </c>
      <c r="R20" s="10" t="s">
        <v>85</v>
      </c>
      <c r="S20" s="10" t="s">
        <v>33</v>
      </c>
      <c r="T20" s="10" t="s">
        <v>86</v>
      </c>
    </row>
    <row r="21" ht="48" spans="1:20">
      <c r="A21" s="11">
        <v>8</v>
      </c>
      <c r="B21" s="10" t="s">
        <v>22</v>
      </c>
      <c r="C21" s="10" t="s">
        <v>23</v>
      </c>
      <c r="D21" s="11" t="s">
        <v>43</v>
      </c>
      <c r="E21" s="11" t="s">
        <v>105</v>
      </c>
      <c r="F21" s="11" t="s">
        <v>80</v>
      </c>
      <c r="G21" s="11" t="s">
        <v>26</v>
      </c>
      <c r="H21" s="11" t="s">
        <v>106</v>
      </c>
      <c r="I21" s="11" t="s">
        <v>38</v>
      </c>
      <c r="J21" s="11" t="s">
        <v>83</v>
      </c>
      <c r="K21" s="11" t="s">
        <v>107</v>
      </c>
      <c r="L21" s="10">
        <f t="shared" si="0"/>
        <v>27.57</v>
      </c>
      <c r="M21" s="13">
        <v>27.57</v>
      </c>
      <c r="N21" s="13"/>
      <c r="O21" s="11" t="s">
        <v>31</v>
      </c>
      <c r="P21" s="11">
        <v>310</v>
      </c>
      <c r="Q21" s="11">
        <v>1480</v>
      </c>
      <c r="R21" s="10" t="s">
        <v>85</v>
      </c>
      <c r="S21" s="10" t="s">
        <v>33</v>
      </c>
      <c r="T21" s="10" t="s">
        <v>86</v>
      </c>
    </row>
    <row r="22" ht="48" spans="1:20">
      <c r="A22" s="11">
        <v>9</v>
      </c>
      <c r="B22" s="10" t="s">
        <v>22</v>
      </c>
      <c r="C22" s="10" t="s">
        <v>23</v>
      </c>
      <c r="D22" s="11" t="s">
        <v>43</v>
      </c>
      <c r="E22" s="11" t="s">
        <v>108</v>
      </c>
      <c r="F22" s="11" t="s">
        <v>80</v>
      </c>
      <c r="G22" s="11" t="s">
        <v>26</v>
      </c>
      <c r="H22" s="11" t="s">
        <v>109</v>
      </c>
      <c r="I22" s="11" t="s">
        <v>38</v>
      </c>
      <c r="J22" s="11" t="s">
        <v>83</v>
      </c>
      <c r="K22" s="11" t="s">
        <v>110</v>
      </c>
      <c r="L22" s="10">
        <f t="shared" si="0"/>
        <v>27.91</v>
      </c>
      <c r="M22" s="13">
        <v>27.91</v>
      </c>
      <c r="N22" s="13"/>
      <c r="O22" s="11" t="s">
        <v>31</v>
      </c>
      <c r="P22" s="11">
        <v>388</v>
      </c>
      <c r="Q22" s="11">
        <v>1896</v>
      </c>
      <c r="R22" s="10" t="s">
        <v>85</v>
      </c>
      <c r="S22" s="10" t="s">
        <v>33</v>
      </c>
      <c r="T22" s="10" t="s">
        <v>86</v>
      </c>
    </row>
    <row r="23" ht="48" spans="1:20">
      <c r="A23" s="11">
        <v>10</v>
      </c>
      <c r="B23" s="10" t="s">
        <v>22</v>
      </c>
      <c r="C23" s="10" t="s">
        <v>23</v>
      </c>
      <c r="D23" s="11" t="s">
        <v>43</v>
      </c>
      <c r="E23" s="11" t="s">
        <v>111</v>
      </c>
      <c r="F23" s="11" t="s">
        <v>80</v>
      </c>
      <c r="G23" s="11" t="s">
        <v>26</v>
      </c>
      <c r="H23" s="11" t="s">
        <v>112</v>
      </c>
      <c r="I23" s="11" t="s">
        <v>38</v>
      </c>
      <c r="J23" s="11" t="s">
        <v>83</v>
      </c>
      <c r="K23" s="11" t="s">
        <v>113</v>
      </c>
      <c r="L23" s="10">
        <f t="shared" si="0"/>
        <v>8.08</v>
      </c>
      <c r="M23" s="13">
        <v>8.08</v>
      </c>
      <c r="N23" s="13"/>
      <c r="O23" s="11" t="s">
        <v>31</v>
      </c>
      <c r="P23" s="11">
        <v>360</v>
      </c>
      <c r="Q23" s="11">
        <v>1800</v>
      </c>
      <c r="R23" s="10" t="s">
        <v>85</v>
      </c>
      <c r="S23" s="10" t="s">
        <v>33</v>
      </c>
      <c r="T23" s="10" t="s">
        <v>86</v>
      </c>
    </row>
    <row r="24" ht="48" spans="1:20">
      <c r="A24" s="11">
        <v>11</v>
      </c>
      <c r="B24" s="10" t="s">
        <v>22</v>
      </c>
      <c r="C24" s="10" t="s">
        <v>23</v>
      </c>
      <c r="D24" s="11" t="s">
        <v>43</v>
      </c>
      <c r="E24" s="11" t="s">
        <v>114</v>
      </c>
      <c r="F24" s="11" t="s">
        <v>80</v>
      </c>
      <c r="G24" s="11" t="s">
        <v>26</v>
      </c>
      <c r="H24" s="11" t="s">
        <v>115</v>
      </c>
      <c r="I24" s="11" t="s">
        <v>38</v>
      </c>
      <c r="J24" s="11" t="s">
        <v>83</v>
      </c>
      <c r="K24" s="11" t="s">
        <v>116</v>
      </c>
      <c r="L24" s="10">
        <f t="shared" si="0"/>
        <v>6.56</v>
      </c>
      <c r="M24" s="13">
        <v>6.56</v>
      </c>
      <c r="N24" s="13"/>
      <c r="O24" s="11" t="s">
        <v>31</v>
      </c>
      <c r="P24" s="11">
        <v>165</v>
      </c>
      <c r="Q24" s="11">
        <v>690</v>
      </c>
      <c r="R24" s="10" t="s">
        <v>85</v>
      </c>
      <c r="S24" s="10" t="s">
        <v>33</v>
      </c>
      <c r="T24" s="10" t="s">
        <v>86</v>
      </c>
    </row>
    <row r="25" ht="48" spans="1:20">
      <c r="A25" s="11">
        <v>12</v>
      </c>
      <c r="B25" s="10" t="s">
        <v>22</v>
      </c>
      <c r="C25" s="10" t="s">
        <v>23</v>
      </c>
      <c r="D25" s="10" t="s">
        <v>50</v>
      </c>
      <c r="E25" s="11" t="s">
        <v>117</v>
      </c>
      <c r="F25" s="11" t="s">
        <v>80</v>
      </c>
      <c r="G25" s="10" t="s">
        <v>26</v>
      </c>
      <c r="H25" s="11" t="s">
        <v>118</v>
      </c>
      <c r="I25" s="10" t="s">
        <v>28</v>
      </c>
      <c r="J25" s="10" t="s">
        <v>83</v>
      </c>
      <c r="K25" s="10" t="s">
        <v>119</v>
      </c>
      <c r="L25" s="10">
        <f t="shared" si="0"/>
        <v>31.2</v>
      </c>
      <c r="M25" s="13">
        <v>31.2</v>
      </c>
      <c r="N25" s="13"/>
      <c r="O25" s="10" t="s">
        <v>31</v>
      </c>
      <c r="P25" s="11">
        <v>455</v>
      </c>
      <c r="Q25" s="11">
        <v>1750</v>
      </c>
      <c r="R25" s="10" t="s">
        <v>120</v>
      </c>
      <c r="S25" s="10" t="s">
        <v>33</v>
      </c>
      <c r="T25" s="10" t="s">
        <v>121</v>
      </c>
    </row>
    <row r="26" ht="48" spans="1:20">
      <c r="A26" s="11">
        <v>13</v>
      </c>
      <c r="B26" s="10" t="s">
        <v>22</v>
      </c>
      <c r="C26" s="10" t="s">
        <v>23</v>
      </c>
      <c r="D26" s="10" t="s">
        <v>74</v>
      </c>
      <c r="E26" s="11" t="s">
        <v>122</v>
      </c>
      <c r="F26" s="11" t="s">
        <v>80</v>
      </c>
      <c r="G26" s="10" t="s">
        <v>26</v>
      </c>
      <c r="H26" s="11" t="s">
        <v>123</v>
      </c>
      <c r="I26" s="11" t="s">
        <v>38</v>
      </c>
      <c r="J26" s="10" t="s">
        <v>83</v>
      </c>
      <c r="K26" s="10" t="s">
        <v>124</v>
      </c>
      <c r="L26" s="10">
        <f t="shared" si="0"/>
        <v>17.61</v>
      </c>
      <c r="M26" s="13">
        <v>17.61</v>
      </c>
      <c r="N26" s="13"/>
      <c r="O26" s="10" t="s">
        <v>31</v>
      </c>
      <c r="P26" s="11">
        <v>450</v>
      </c>
      <c r="Q26" s="11">
        <v>1837</v>
      </c>
      <c r="R26" s="10" t="s">
        <v>85</v>
      </c>
      <c r="S26" s="10" t="s">
        <v>33</v>
      </c>
      <c r="T26" s="10" t="s">
        <v>86</v>
      </c>
    </row>
    <row r="27" ht="48" spans="1:20">
      <c r="A27" s="11">
        <v>14</v>
      </c>
      <c r="B27" s="10" t="s">
        <v>22</v>
      </c>
      <c r="C27" s="10" t="s">
        <v>23</v>
      </c>
      <c r="D27" s="10" t="s">
        <v>90</v>
      </c>
      <c r="E27" s="11" t="s">
        <v>125</v>
      </c>
      <c r="F27" s="11" t="s">
        <v>80</v>
      </c>
      <c r="G27" s="10" t="s">
        <v>26</v>
      </c>
      <c r="H27" s="11" t="s">
        <v>126</v>
      </c>
      <c r="I27" s="11" t="s">
        <v>38</v>
      </c>
      <c r="J27" s="10" t="s">
        <v>83</v>
      </c>
      <c r="K27" s="10" t="s">
        <v>127</v>
      </c>
      <c r="L27" s="10">
        <f t="shared" si="0"/>
        <v>16.86</v>
      </c>
      <c r="M27" s="13">
        <v>16.86</v>
      </c>
      <c r="N27" s="13"/>
      <c r="O27" s="10" t="s">
        <v>31</v>
      </c>
      <c r="P27" s="11">
        <v>385</v>
      </c>
      <c r="Q27" s="11">
        <v>1726</v>
      </c>
      <c r="R27" s="10" t="s">
        <v>85</v>
      </c>
      <c r="S27" s="10" t="s">
        <v>33</v>
      </c>
      <c r="T27" s="10" t="s">
        <v>86</v>
      </c>
    </row>
    <row r="28" ht="48" spans="1:20">
      <c r="A28" s="11">
        <v>15</v>
      </c>
      <c r="B28" s="10" t="s">
        <v>22</v>
      </c>
      <c r="C28" s="10" t="s">
        <v>23</v>
      </c>
      <c r="D28" s="10" t="s">
        <v>128</v>
      </c>
      <c r="E28" s="11" t="s">
        <v>129</v>
      </c>
      <c r="F28" s="11" t="s">
        <v>80</v>
      </c>
      <c r="G28" s="10" t="s">
        <v>26</v>
      </c>
      <c r="H28" s="11" t="s">
        <v>130</v>
      </c>
      <c r="I28" s="10" t="s">
        <v>28</v>
      </c>
      <c r="J28" s="10" t="s">
        <v>83</v>
      </c>
      <c r="K28" s="10" t="s">
        <v>131</v>
      </c>
      <c r="L28" s="10">
        <f t="shared" si="0"/>
        <v>13.34</v>
      </c>
      <c r="M28" s="13">
        <v>13.34</v>
      </c>
      <c r="N28" s="13"/>
      <c r="O28" s="10" t="s">
        <v>31</v>
      </c>
      <c r="P28" s="11">
        <v>430</v>
      </c>
      <c r="Q28" s="11">
        <v>2009</v>
      </c>
      <c r="R28" s="10" t="s">
        <v>85</v>
      </c>
      <c r="S28" s="10" t="s">
        <v>33</v>
      </c>
      <c r="T28" s="10" t="s">
        <v>86</v>
      </c>
    </row>
    <row r="29" ht="48" spans="1:20">
      <c r="A29" s="11">
        <v>16</v>
      </c>
      <c r="B29" s="10" t="s">
        <v>22</v>
      </c>
      <c r="C29" s="10" t="s">
        <v>23</v>
      </c>
      <c r="D29" s="10" t="s">
        <v>128</v>
      </c>
      <c r="E29" s="11" t="s">
        <v>132</v>
      </c>
      <c r="F29" s="11" t="s">
        <v>80</v>
      </c>
      <c r="G29" s="10" t="s">
        <v>26</v>
      </c>
      <c r="H29" s="11" t="s">
        <v>133</v>
      </c>
      <c r="I29" s="11" t="s">
        <v>38</v>
      </c>
      <c r="J29" s="10" t="s">
        <v>83</v>
      </c>
      <c r="K29" s="10" t="s">
        <v>134</v>
      </c>
      <c r="L29" s="10">
        <f t="shared" si="0"/>
        <v>10.85</v>
      </c>
      <c r="M29" s="13">
        <v>10.85</v>
      </c>
      <c r="N29" s="13"/>
      <c r="O29" s="10" t="s">
        <v>31</v>
      </c>
      <c r="P29" s="11">
        <v>450</v>
      </c>
      <c r="Q29" s="11">
        <v>2136</v>
      </c>
      <c r="R29" s="10" t="s">
        <v>85</v>
      </c>
      <c r="S29" s="10" t="s">
        <v>33</v>
      </c>
      <c r="T29" s="10" t="s">
        <v>86</v>
      </c>
    </row>
    <row r="30" ht="48" spans="1:20">
      <c r="A30" s="11">
        <v>17</v>
      </c>
      <c r="B30" s="10" t="s">
        <v>22</v>
      </c>
      <c r="C30" s="10" t="s">
        <v>23</v>
      </c>
      <c r="D30" s="10" t="s">
        <v>128</v>
      </c>
      <c r="E30" s="11" t="s">
        <v>135</v>
      </c>
      <c r="F30" s="11" t="s">
        <v>80</v>
      </c>
      <c r="G30" s="10" t="s">
        <v>26</v>
      </c>
      <c r="H30" s="11" t="s">
        <v>136</v>
      </c>
      <c r="I30" s="11" t="s">
        <v>38</v>
      </c>
      <c r="J30" s="10" t="s">
        <v>83</v>
      </c>
      <c r="K30" s="10" t="s">
        <v>137</v>
      </c>
      <c r="L30" s="10">
        <f t="shared" si="0"/>
        <v>17.26</v>
      </c>
      <c r="M30" s="13">
        <v>17.26</v>
      </c>
      <c r="N30" s="13"/>
      <c r="O30" s="10" t="s">
        <v>31</v>
      </c>
      <c r="P30" s="11">
        <v>960</v>
      </c>
      <c r="Q30" s="11">
        <v>4326</v>
      </c>
      <c r="R30" s="10" t="s">
        <v>85</v>
      </c>
      <c r="S30" s="10" t="s">
        <v>33</v>
      </c>
      <c r="T30" s="10" t="s">
        <v>86</v>
      </c>
    </row>
    <row r="31" ht="48" spans="1:20">
      <c r="A31" s="11">
        <v>18</v>
      </c>
      <c r="B31" s="10" t="s">
        <v>22</v>
      </c>
      <c r="C31" s="10" t="s">
        <v>23</v>
      </c>
      <c r="D31" s="10" t="s">
        <v>35</v>
      </c>
      <c r="E31" s="11" t="s">
        <v>138</v>
      </c>
      <c r="F31" s="11" t="s">
        <v>80</v>
      </c>
      <c r="G31" s="10" t="s">
        <v>26</v>
      </c>
      <c r="H31" s="11" t="s">
        <v>139</v>
      </c>
      <c r="I31" s="11" t="s">
        <v>38</v>
      </c>
      <c r="J31" s="10" t="s">
        <v>83</v>
      </c>
      <c r="K31" s="10" t="s">
        <v>140</v>
      </c>
      <c r="L31" s="10">
        <f t="shared" si="0"/>
        <v>13.01</v>
      </c>
      <c r="M31" s="13">
        <v>13.01</v>
      </c>
      <c r="N31" s="13"/>
      <c r="O31" s="10" t="s">
        <v>31</v>
      </c>
      <c r="P31" s="11">
        <v>256</v>
      </c>
      <c r="Q31" s="11">
        <v>1333</v>
      </c>
      <c r="R31" s="10" t="s">
        <v>85</v>
      </c>
      <c r="S31" s="10" t="s">
        <v>33</v>
      </c>
      <c r="T31" s="10" t="s">
        <v>86</v>
      </c>
    </row>
    <row r="32" ht="48" spans="1:20">
      <c r="A32" s="11">
        <v>19</v>
      </c>
      <c r="B32" s="10" t="s">
        <v>22</v>
      </c>
      <c r="C32" s="10" t="s">
        <v>23</v>
      </c>
      <c r="D32" s="10" t="s">
        <v>35</v>
      </c>
      <c r="E32" s="11" t="s">
        <v>141</v>
      </c>
      <c r="F32" s="11" t="s">
        <v>80</v>
      </c>
      <c r="G32" s="10" t="s">
        <v>26</v>
      </c>
      <c r="H32" s="11" t="s">
        <v>142</v>
      </c>
      <c r="I32" s="11" t="s">
        <v>38</v>
      </c>
      <c r="J32" s="10" t="s">
        <v>83</v>
      </c>
      <c r="K32" s="10" t="s">
        <v>143</v>
      </c>
      <c r="L32" s="10">
        <f t="shared" si="0"/>
        <v>16.35</v>
      </c>
      <c r="M32" s="13">
        <v>16.35</v>
      </c>
      <c r="N32" s="13"/>
      <c r="O32" s="10" t="s">
        <v>31</v>
      </c>
      <c r="P32" s="11">
        <v>400</v>
      </c>
      <c r="Q32" s="11">
        <v>2040</v>
      </c>
      <c r="R32" s="10" t="s">
        <v>85</v>
      </c>
      <c r="S32" s="10" t="s">
        <v>33</v>
      </c>
      <c r="T32" s="10" t="s">
        <v>86</v>
      </c>
    </row>
    <row r="33" ht="48" spans="1:20">
      <c r="A33" s="11">
        <v>20</v>
      </c>
      <c r="B33" s="10" t="s">
        <v>22</v>
      </c>
      <c r="C33" s="10" t="s">
        <v>23</v>
      </c>
      <c r="D33" s="10" t="s">
        <v>35</v>
      </c>
      <c r="E33" s="11" t="s">
        <v>144</v>
      </c>
      <c r="F33" s="11" t="s">
        <v>80</v>
      </c>
      <c r="G33" s="10" t="s">
        <v>26</v>
      </c>
      <c r="H33" s="11" t="s">
        <v>145</v>
      </c>
      <c r="I33" s="11" t="s">
        <v>38</v>
      </c>
      <c r="J33" s="10" t="s">
        <v>83</v>
      </c>
      <c r="K33" s="10" t="s">
        <v>146</v>
      </c>
      <c r="L33" s="10">
        <f t="shared" si="0"/>
        <v>21.35</v>
      </c>
      <c r="M33" s="13">
        <v>21.35</v>
      </c>
      <c r="N33" s="13"/>
      <c r="O33" s="10" t="s">
        <v>31</v>
      </c>
      <c r="P33" s="11">
        <v>465</v>
      </c>
      <c r="Q33" s="11">
        <v>2536</v>
      </c>
      <c r="R33" s="10" t="s">
        <v>85</v>
      </c>
      <c r="S33" s="10" t="s">
        <v>33</v>
      </c>
      <c r="T33" s="10" t="s">
        <v>86</v>
      </c>
    </row>
    <row r="34" ht="48" spans="1:20">
      <c r="A34" s="11">
        <v>21</v>
      </c>
      <c r="B34" s="10" t="s">
        <v>22</v>
      </c>
      <c r="C34" s="10" t="s">
        <v>23</v>
      </c>
      <c r="D34" s="10" t="s">
        <v>35</v>
      </c>
      <c r="E34" s="11" t="s">
        <v>147</v>
      </c>
      <c r="F34" s="11" t="s">
        <v>80</v>
      </c>
      <c r="G34" s="10" t="s">
        <v>26</v>
      </c>
      <c r="H34" s="11" t="s">
        <v>148</v>
      </c>
      <c r="I34" s="11" t="s">
        <v>38</v>
      </c>
      <c r="J34" s="10" t="s">
        <v>83</v>
      </c>
      <c r="K34" s="10" t="s">
        <v>149</v>
      </c>
      <c r="L34" s="10">
        <f t="shared" si="0"/>
        <v>8.9</v>
      </c>
      <c r="M34" s="13">
        <v>8.9</v>
      </c>
      <c r="N34" s="13"/>
      <c r="O34" s="10" t="s">
        <v>31</v>
      </c>
      <c r="P34" s="11">
        <v>320</v>
      </c>
      <c r="Q34" s="11">
        <v>1515</v>
      </c>
      <c r="R34" s="10" t="s">
        <v>85</v>
      </c>
      <c r="S34" s="10" t="s">
        <v>33</v>
      </c>
      <c r="T34" s="10" t="s">
        <v>86</v>
      </c>
    </row>
    <row r="35" ht="48" spans="1:20">
      <c r="A35" s="11">
        <v>22</v>
      </c>
      <c r="B35" s="10" t="s">
        <v>22</v>
      </c>
      <c r="C35" s="10" t="s">
        <v>23</v>
      </c>
      <c r="D35" s="10" t="s">
        <v>150</v>
      </c>
      <c r="E35" s="11" t="s">
        <v>151</v>
      </c>
      <c r="F35" s="11" t="s">
        <v>80</v>
      </c>
      <c r="G35" s="10" t="s">
        <v>26</v>
      </c>
      <c r="H35" s="11" t="s">
        <v>152</v>
      </c>
      <c r="I35" s="11" t="s">
        <v>38</v>
      </c>
      <c r="J35" s="10" t="s">
        <v>83</v>
      </c>
      <c r="K35" s="10" t="s">
        <v>153</v>
      </c>
      <c r="L35" s="10">
        <f t="shared" si="0"/>
        <v>6.86</v>
      </c>
      <c r="M35" s="13">
        <v>6.86</v>
      </c>
      <c r="N35" s="13"/>
      <c r="O35" s="10" t="s">
        <v>31</v>
      </c>
      <c r="P35" s="11">
        <v>658</v>
      </c>
      <c r="Q35" s="11">
        <v>2712</v>
      </c>
      <c r="R35" s="10" t="s">
        <v>85</v>
      </c>
      <c r="S35" s="10" t="s">
        <v>33</v>
      </c>
      <c r="T35" s="10" t="s">
        <v>86</v>
      </c>
    </row>
    <row r="36" ht="48" spans="1:20">
      <c r="A36" s="11">
        <v>23</v>
      </c>
      <c r="B36" s="10" t="s">
        <v>22</v>
      </c>
      <c r="C36" s="10" t="s">
        <v>23</v>
      </c>
      <c r="D36" s="10" t="s">
        <v>150</v>
      </c>
      <c r="E36" s="11" t="s">
        <v>154</v>
      </c>
      <c r="F36" s="11" t="s">
        <v>80</v>
      </c>
      <c r="G36" s="10" t="s">
        <v>26</v>
      </c>
      <c r="H36" s="11" t="s">
        <v>155</v>
      </c>
      <c r="I36" s="11" t="s">
        <v>38</v>
      </c>
      <c r="J36" s="10" t="s">
        <v>83</v>
      </c>
      <c r="K36" s="10" t="s">
        <v>156</v>
      </c>
      <c r="L36" s="10">
        <f t="shared" si="0"/>
        <v>11.16</v>
      </c>
      <c r="M36" s="13">
        <v>11.16</v>
      </c>
      <c r="N36" s="13"/>
      <c r="O36" s="10" t="s">
        <v>31</v>
      </c>
      <c r="P36" s="11">
        <v>729</v>
      </c>
      <c r="Q36" s="11">
        <v>2886</v>
      </c>
      <c r="R36" s="10" t="s">
        <v>85</v>
      </c>
      <c r="S36" s="10" t="s">
        <v>33</v>
      </c>
      <c r="T36" s="10" t="s">
        <v>86</v>
      </c>
    </row>
    <row r="37" ht="48" spans="1:20">
      <c r="A37" s="11">
        <v>24</v>
      </c>
      <c r="B37" s="10" t="s">
        <v>22</v>
      </c>
      <c r="C37" s="10" t="s">
        <v>23</v>
      </c>
      <c r="D37" s="10" t="s">
        <v>150</v>
      </c>
      <c r="E37" s="11" t="s">
        <v>157</v>
      </c>
      <c r="F37" s="11" t="s">
        <v>80</v>
      </c>
      <c r="G37" s="10" t="s">
        <v>26</v>
      </c>
      <c r="H37" s="11" t="s">
        <v>158</v>
      </c>
      <c r="I37" s="11" t="s">
        <v>38</v>
      </c>
      <c r="J37" s="10" t="s">
        <v>83</v>
      </c>
      <c r="K37" s="10" t="s">
        <v>159</v>
      </c>
      <c r="L37" s="10">
        <f t="shared" si="0"/>
        <v>49.17</v>
      </c>
      <c r="M37" s="13">
        <v>14.25</v>
      </c>
      <c r="N37" s="13">
        <v>34.92</v>
      </c>
      <c r="O37" s="10" t="s">
        <v>31</v>
      </c>
      <c r="P37" s="11">
        <v>450</v>
      </c>
      <c r="Q37" s="11">
        <v>2152</v>
      </c>
      <c r="R37" s="10" t="s">
        <v>85</v>
      </c>
      <c r="S37" s="10" t="s">
        <v>33</v>
      </c>
      <c r="T37" s="10" t="s">
        <v>86</v>
      </c>
    </row>
    <row r="38" ht="48" spans="1:20">
      <c r="A38" s="11">
        <v>25</v>
      </c>
      <c r="B38" s="10" t="s">
        <v>22</v>
      </c>
      <c r="C38" s="10" t="s">
        <v>23</v>
      </c>
      <c r="D38" s="10" t="s">
        <v>150</v>
      </c>
      <c r="E38" s="11" t="s">
        <v>160</v>
      </c>
      <c r="F38" s="11" t="s">
        <v>80</v>
      </c>
      <c r="G38" s="10" t="s">
        <v>26</v>
      </c>
      <c r="H38" s="11" t="s">
        <v>161</v>
      </c>
      <c r="I38" s="11" t="s">
        <v>28</v>
      </c>
      <c r="J38" s="10" t="s">
        <v>83</v>
      </c>
      <c r="K38" s="10" t="s">
        <v>162</v>
      </c>
      <c r="L38" s="10">
        <f t="shared" ref="L38:L69" si="1">M38+N38</f>
        <v>39.84</v>
      </c>
      <c r="M38" s="13">
        <v>11.27</v>
      </c>
      <c r="N38" s="13">
        <v>28.57</v>
      </c>
      <c r="O38" s="10" t="s">
        <v>31</v>
      </c>
      <c r="P38" s="11">
        <v>409</v>
      </c>
      <c r="Q38" s="11">
        <v>1798</v>
      </c>
      <c r="R38" s="10" t="s">
        <v>85</v>
      </c>
      <c r="S38" s="10" t="s">
        <v>33</v>
      </c>
      <c r="T38" s="10" t="s">
        <v>86</v>
      </c>
    </row>
    <row r="39" ht="48" spans="1:20">
      <c r="A39" s="11">
        <v>26</v>
      </c>
      <c r="B39" s="10" t="s">
        <v>22</v>
      </c>
      <c r="C39" s="10" t="s">
        <v>23</v>
      </c>
      <c r="D39" s="10" t="s">
        <v>150</v>
      </c>
      <c r="E39" s="11" t="s">
        <v>163</v>
      </c>
      <c r="F39" s="11" t="s">
        <v>80</v>
      </c>
      <c r="G39" s="10" t="s">
        <v>26</v>
      </c>
      <c r="H39" s="11" t="s">
        <v>164</v>
      </c>
      <c r="I39" s="11" t="s">
        <v>38</v>
      </c>
      <c r="J39" s="10" t="s">
        <v>83</v>
      </c>
      <c r="K39" s="10" t="s">
        <v>165</v>
      </c>
      <c r="L39" s="10">
        <f t="shared" si="1"/>
        <v>46.56</v>
      </c>
      <c r="M39" s="13">
        <v>13.17</v>
      </c>
      <c r="N39" s="13">
        <v>33.39</v>
      </c>
      <c r="O39" s="10" t="s">
        <v>31</v>
      </c>
      <c r="P39" s="11">
        <v>735</v>
      </c>
      <c r="Q39" s="11">
        <v>3133</v>
      </c>
      <c r="R39" s="10" t="s">
        <v>85</v>
      </c>
      <c r="S39" s="10" t="s">
        <v>33</v>
      </c>
      <c r="T39" s="10" t="s">
        <v>86</v>
      </c>
    </row>
    <row r="40" ht="48" spans="1:20">
      <c r="A40" s="11">
        <v>27</v>
      </c>
      <c r="B40" s="10" t="s">
        <v>22</v>
      </c>
      <c r="C40" s="10" t="s">
        <v>23</v>
      </c>
      <c r="D40" s="10" t="s">
        <v>150</v>
      </c>
      <c r="E40" s="11" t="s">
        <v>166</v>
      </c>
      <c r="F40" s="11" t="s">
        <v>80</v>
      </c>
      <c r="G40" s="10" t="s">
        <v>26</v>
      </c>
      <c r="H40" s="11" t="s">
        <v>167</v>
      </c>
      <c r="I40" s="11" t="s">
        <v>38</v>
      </c>
      <c r="J40" s="10" t="s">
        <v>83</v>
      </c>
      <c r="K40" s="10" t="s">
        <v>168</v>
      </c>
      <c r="L40" s="10">
        <f t="shared" si="1"/>
        <v>52.56</v>
      </c>
      <c r="M40" s="13">
        <v>14.87</v>
      </c>
      <c r="N40" s="13">
        <v>37.69</v>
      </c>
      <c r="O40" s="10" t="s">
        <v>31</v>
      </c>
      <c r="P40" s="11">
        <v>516</v>
      </c>
      <c r="Q40" s="11">
        <v>2420</v>
      </c>
      <c r="R40" s="10" t="s">
        <v>85</v>
      </c>
      <c r="S40" s="10" t="s">
        <v>33</v>
      </c>
      <c r="T40" s="10" t="s">
        <v>86</v>
      </c>
    </row>
    <row r="41" ht="48" spans="1:20">
      <c r="A41" s="11">
        <v>28</v>
      </c>
      <c r="B41" s="10" t="s">
        <v>22</v>
      </c>
      <c r="C41" s="10" t="s">
        <v>23</v>
      </c>
      <c r="D41" s="10" t="s">
        <v>150</v>
      </c>
      <c r="E41" s="11" t="s">
        <v>169</v>
      </c>
      <c r="F41" s="11" t="s">
        <v>80</v>
      </c>
      <c r="G41" s="10" t="s">
        <v>26</v>
      </c>
      <c r="H41" s="11" t="s">
        <v>170</v>
      </c>
      <c r="I41" s="11" t="s">
        <v>38</v>
      </c>
      <c r="J41" s="10" t="s">
        <v>83</v>
      </c>
      <c r="K41" s="10" t="s">
        <v>171</v>
      </c>
      <c r="L41" s="10">
        <f t="shared" si="1"/>
        <v>35.904</v>
      </c>
      <c r="M41" s="13">
        <v>10.15</v>
      </c>
      <c r="N41" s="13">
        <v>25.754</v>
      </c>
      <c r="O41" s="10" t="s">
        <v>31</v>
      </c>
      <c r="P41" s="11">
        <v>442</v>
      </c>
      <c r="Q41" s="11">
        <v>1826</v>
      </c>
      <c r="R41" s="10" t="s">
        <v>85</v>
      </c>
      <c r="S41" s="10" t="s">
        <v>33</v>
      </c>
      <c r="T41" s="10" t="s">
        <v>86</v>
      </c>
    </row>
    <row r="42" ht="48" spans="1:20">
      <c r="A42" s="11">
        <v>29</v>
      </c>
      <c r="B42" s="10" t="s">
        <v>22</v>
      </c>
      <c r="C42" s="10" t="s">
        <v>23</v>
      </c>
      <c r="D42" s="10" t="s">
        <v>150</v>
      </c>
      <c r="E42" s="11" t="s">
        <v>172</v>
      </c>
      <c r="F42" s="11" t="s">
        <v>80</v>
      </c>
      <c r="G42" s="10" t="s">
        <v>26</v>
      </c>
      <c r="H42" s="11" t="s">
        <v>173</v>
      </c>
      <c r="I42" s="11" t="s">
        <v>38</v>
      </c>
      <c r="J42" s="10" t="s">
        <v>83</v>
      </c>
      <c r="K42" s="10" t="s">
        <v>174</v>
      </c>
      <c r="L42" s="10">
        <f t="shared" si="1"/>
        <v>23.04</v>
      </c>
      <c r="M42" s="13">
        <v>6.52</v>
      </c>
      <c r="N42" s="13">
        <v>16.52</v>
      </c>
      <c r="O42" s="10" t="s">
        <v>31</v>
      </c>
      <c r="P42" s="11">
        <v>401</v>
      </c>
      <c r="Q42" s="11">
        <v>1521</v>
      </c>
      <c r="R42" s="10" t="s">
        <v>85</v>
      </c>
      <c r="S42" s="10" t="s">
        <v>33</v>
      </c>
      <c r="T42" s="10" t="s">
        <v>86</v>
      </c>
    </row>
    <row r="43" ht="48" spans="1:20">
      <c r="A43" s="11">
        <v>30</v>
      </c>
      <c r="B43" s="10" t="s">
        <v>22</v>
      </c>
      <c r="C43" s="10" t="s">
        <v>23</v>
      </c>
      <c r="D43" s="10" t="s">
        <v>43</v>
      </c>
      <c r="E43" s="11" t="s">
        <v>175</v>
      </c>
      <c r="F43" s="11" t="s">
        <v>80</v>
      </c>
      <c r="G43" s="10" t="s">
        <v>26</v>
      </c>
      <c r="H43" s="11" t="s">
        <v>176</v>
      </c>
      <c r="I43" s="11" t="s">
        <v>38</v>
      </c>
      <c r="J43" s="10" t="s">
        <v>83</v>
      </c>
      <c r="K43" s="10" t="s">
        <v>177</v>
      </c>
      <c r="L43" s="10">
        <f t="shared" si="1"/>
        <v>85.824</v>
      </c>
      <c r="M43" s="13">
        <v>24.27</v>
      </c>
      <c r="N43" s="13">
        <v>61.554</v>
      </c>
      <c r="O43" s="10" t="s">
        <v>31</v>
      </c>
      <c r="P43" s="11">
        <v>475</v>
      </c>
      <c r="Q43" s="11">
        <v>2039</v>
      </c>
      <c r="R43" s="10" t="s">
        <v>85</v>
      </c>
      <c r="S43" s="10" t="s">
        <v>33</v>
      </c>
      <c r="T43" s="10" t="s">
        <v>86</v>
      </c>
    </row>
    <row r="44" spans="1:20">
      <c r="A44" s="9">
        <v>13</v>
      </c>
      <c r="B44" s="9"/>
      <c r="C44" s="9"/>
      <c r="D44" s="9"/>
      <c r="E44" s="9" t="s">
        <v>178</v>
      </c>
      <c r="F44" s="9"/>
      <c r="G44" s="9"/>
      <c r="H44" s="9"/>
      <c r="I44" s="9"/>
      <c r="J44" s="9"/>
      <c r="K44" s="9"/>
      <c r="L44" s="12">
        <f>SUM(L45:L57)</f>
        <v>115.27</v>
      </c>
      <c r="M44" s="12">
        <f>SUM(M45:M57)</f>
        <v>0</v>
      </c>
      <c r="N44" s="12">
        <f>SUM(N45:N57)</f>
        <v>115.27</v>
      </c>
      <c r="O44" s="9"/>
      <c r="P44" s="12"/>
      <c r="Q44" s="12"/>
      <c r="R44" s="9"/>
      <c r="S44" s="9"/>
      <c r="T44" s="9"/>
    </row>
    <row r="45" ht="48" spans="1:20">
      <c r="A45" s="10">
        <v>1</v>
      </c>
      <c r="B45" s="10" t="s">
        <v>22</v>
      </c>
      <c r="C45" s="10" t="s">
        <v>23</v>
      </c>
      <c r="D45" s="10" t="s">
        <v>74</v>
      </c>
      <c r="E45" s="11" t="s">
        <v>179</v>
      </c>
      <c r="F45" s="11" t="s">
        <v>178</v>
      </c>
      <c r="G45" s="11" t="s">
        <v>26</v>
      </c>
      <c r="H45" s="11" t="s">
        <v>74</v>
      </c>
      <c r="I45" s="10" t="s">
        <v>28</v>
      </c>
      <c r="J45" s="11" t="s">
        <v>76</v>
      </c>
      <c r="K45" s="11" t="s">
        <v>180</v>
      </c>
      <c r="L45" s="10">
        <f t="shared" si="1"/>
        <v>14.65</v>
      </c>
      <c r="M45" s="13"/>
      <c r="N45" s="13">
        <v>14.65</v>
      </c>
      <c r="O45" s="11" t="s">
        <v>31</v>
      </c>
      <c r="P45" s="11">
        <v>118</v>
      </c>
      <c r="Q45" s="11">
        <v>152</v>
      </c>
      <c r="R45" s="11" t="s">
        <v>181</v>
      </c>
      <c r="S45" s="11" t="s">
        <v>33</v>
      </c>
      <c r="T45" s="11" t="s">
        <v>182</v>
      </c>
    </row>
    <row r="46" ht="60" spans="1:20">
      <c r="A46" s="10">
        <v>2</v>
      </c>
      <c r="B46" s="10" t="s">
        <v>22</v>
      </c>
      <c r="C46" s="10" t="s">
        <v>23</v>
      </c>
      <c r="D46" s="10" t="s">
        <v>90</v>
      </c>
      <c r="E46" s="11" t="s">
        <v>183</v>
      </c>
      <c r="F46" s="11" t="s">
        <v>178</v>
      </c>
      <c r="G46" s="11" t="s">
        <v>26</v>
      </c>
      <c r="H46" s="11" t="s">
        <v>90</v>
      </c>
      <c r="I46" s="10" t="s">
        <v>28</v>
      </c>
      <c r="J46" s="11" t="s">
        <v>184</v>
      </c>
      <c r="K46" s="11" t="s">
        <v>185</v>
      </c>
      <c r="L46" s="10">
        <f t="shared" si="1"/>
        <v>12.56</v>
      </c>
      <c r="M46" s="13"/>
      <c r="N46" s="13">
        <v>12.56</v>
      </c>
      <c r="O46" s="10" t="s">
        <v>31</v>
      </c>
      <c r="P46" s="11">
        <v>96</v>
      </c>
      <c r="Q46" s="11">
        <v>127</v>
      </c>
      <c r="R46" s="11" t="s">
        <v>186</v>
      </c>
      <c r="S46" s="11" t="s">
        <v>33</v>
      </c>
      <c r="T46" s="11" t="s">
        <v>187</v>
      </c>
    </row>
    <row r="47" ht="48" spans="1:20">
      <c r="A47" s="10">
        <v>3</v>
      </c>
      <c r="B47" s="10" t="s">
        <v>22</v>
      </c>
      <c r="C47" s="10" t="s">
        <v>23</v>
      </c>
      <c r="D47" s="10" t="s">
        <v>128</v>
      </c>
      <c r="E47" s="10" t="s">
        <v>188</v>
      </c>
      <c r="F47" s="10" t="s">
        <v>178</v>
      </c>
      <c r="G47" s="10" t="s">
        <v>26</v>
      </c>
      <c r="H47" s="10" t="s">
        <v>128</v>
      </c>
      <c r="I47" s="10" t="s">
        <v>28</v>
      </c>
      <c r="J47" s="11" t="s">
        <v>189</v>
      </c>
      <c r="K47" s="10" t="s">
        <v>190</v>
      </c>
      <c r="L47" s="10">
        <f t="shared" si="1"/>
        <v>10.12</v>
      </c>
      <c r="M47" s="13"/>
      <c r="N47" s="13">
        <v>10.12</v>
      </c>
      <c r="O47" s="10" t="s">
        <v>31</v>
      </c>
      <c r="P47" s="14">
        <v>86</v>
      </c>
      <c r="Q47" s="14">
        <v>107</v>
      </c>
      <c r="R47" s="10" t="s">
        <v>191</v>
      </c>
      <c r="S47" s="10" t="s">
        <v>33</v>
      </c>
      <c r="T47" s="10" t="s">
        <v>192</v>
      </c>
    </row>
    <row r="48" ht="60" spans="1:20">
      <c r="A48" s="10">
        <v>4</v>
      </c>
      <c r="B48" s="10" t="s">
        <v>22</v>
      </c>
      <c r="C48" s="10" t="s">
        <v>23</v>
      </c>
      <c r="D48" s="10" t="s">
        <v>24</v>
      </c>
      <c r="E48" s="10" t="s">
        <v>193</v>
      </c>
      <c r="F48" s="10" t="s">
        <v>178</v>
      </c>
      <c r="G48" s="10" t="s">
        <v>26</v>
      </c>
      <c r="H48" s="10" t="s">
        <v>24</v>
      </c>
      <c r="I48" s="10" t="s">
        <v>28</v>
      </c>
      <c r="J48" s="11" t="s">
        <v>29</v>
      </c>
      <c r="K48" s="10" t="s">
        <v>194</v>
      </c>
      <c r="L48" s="10">
        <f t="shared" si="1"/>
        <v>5.77</v>
      </c>
      <c r="M48" s="13"/>
      <c r="N48" s="13">
        <v>5.77</v>
      </c>
      <c r="O48" s="10" t="s">
        <v>31</v>
      </c>
      <c r="P48" s="10">
        <v>47</v>
      </c>
      <c r="Q48" s="10">
        <v>61</v>
      </c>
      <c r="R48" s="10" t="s">
        <v>195</v>
      </c>
      <c r="S48" s="10" t="s">
        <v>33</v>
      </c>
      <c r="T48" s="10" t="s">
        <v>196</v>
      </c>
    </row>
    <row r="49" ht="60" spans="1:20">
      <c r="A49" s="10">
        <v>5</v>
      </c>
      <c r="B49" s="10" t="s">
        <v>22</v>
      </c>
      <c r="C49" s="10" t="s">
        <v>23</v>
      </c>
      <c r="D49" s="10" t="s">
        <v>35</v>
      </c>
      <c r="E49" s="10" t="s">
        <v>197</v>
      </c>
      <c r="F49" s="10" t="s">
        <v>178</v>
      </c>
      <c r="G49" s="10" t="s">
        <v>26</v>
      </c>
      <c r="H49" s="10" t="s">
        <v>35</v>
      </c>
      <c r="I49" s="10" t="s">
        <v>28</v>
      </c>
      <c r="J49" s="11" t="s">
        <v>39</v>
      </c>
      <c r="K49" s="10" t="s">
        <v>198</v>
      </c>
      <c r="L49" s="10">
        <f t="shared" si="1"/>
        <v>8.21</v>
      </c>
      <c r="M49" s="13"/>
      <c r="N49" s="13">
        <v>8.21</v>
      </c>
      <c r="O49" s="10" t="s">
        <v>31</v>
      </c>
      <c r="P49" s="14">
        <v>79</v>
      </c>
      <c r="Q49" s="14">
        <v>94</v>
      </c>
      <c r="R49" s="10" t="s">
        <v>199</v>
      </c>
      <c r="S49" s="10" t="s">
        <v>33</v>
      </c>
      <c r="T49" s="10" t="s">
        <v>200</v>
      </c>
    </row>
    <row r="50" ht="60" spans="1:20">
      <c r="A50" s="10">
        <v>6</v>
      </c>
      <c r="B50" s="10" t="s">
        <v>22</v>
      </c>
      <c r="C50" s="10" t="s">
        <v>23</v>
      </c>
      <c r="D50" s="10" t="s">
        <v>201</v>
      </c>
      <c r="E50" s="10" t="s">
        <v>202</v>
      </c>
      <c r="F50" s="10" t="s">
        <v>178</v>
      </c>
      <c r="G50" s="10" t="s">
        <v>26</v>
      </c>
      <c r="H50" s="10" t="s">
        <v>201</v>
      </c>
      <c r="I50" s="10" t="s">
        <v>28</v>
      </c>
      <c r="J50" s="11" t="s">
        <v>203</v>
      </c>
      <c r="K50" s="10" t="s">
        <v>204</v>
      </c>
      <c r="L50" s="10">
        <f t="shared" si="1"/>
        <v>11.69</v>
      </c>
      <c r="M50" s="13"/>
      <c r="N50" s="13">
        <v>11.69</v>
      </c>
      <c r="O50" s="10" t="s">
        <v>31</v>
      </c>
      <c r="P50" s="14">
        <v>93</v>
      </c>
      <c r="Q50" s="14">
        <v>127</v>
      </c>
      <c r="R50" s="10" t="s">
        <v>205</v>
      </c>
      <c r="S50" s="10" t="s">
        <v>33</v>
      </c>
      <c r="T50" s="10" t="s">
        <v>206</v>
      </c>
    </row>
    <row r="51" ht="48" spans="1:20">
      <c r="A51" s="10">
        <v>7</v>
      </c>
      <c r="B51" s="10" t="s">
        <v>22</v>
      </c>
      <c r="C51" s="10" t="s">
        <v>23</v>
      </c>
      <c r="D51" s="10" t="s">
        <v>207</v>
      </c>
      <c r="E51" s="11" t="s">
        <v>208</v>
      </c>
      <c r="F51" s="11" t="s">
        <v>178</v>
      </c>
      <c r="G51" s="11" t="s">
        <v>26</v>
      </c>
      <c r="H51" s="11" t="s">
        <v>207</v>
      </c>
      <c r="I51" s="10" t="s">
        <v>28</v>
      </c>
      <c r="J51" s="11" t="s">
        <v>209</v>
      </c>
      <c r="K51" s="11" t="s">
        <v>210</v>
      </c>
      <c r="L51" s="10">
        <f t="shared" si="1"/>
        <v>13.42</v>
      </c>
      <c r="M51" s="13"/>
      <c r="N51" s="13">
        <v>13.42</v>
      </c>
      <c r="O51" s="11" t="s">
        <v>31</v>
      </c>
      <c r="P51" s="11">
        <v>107</v>
      </c>
      <c r="Q51" s="11">
        <v>142</v>
      </c>
      <c r="R51" s="11" t="s">
        <v>211</v>
      </c>
      <c r="S51" s="11" t="s">
        <v>33</v>
      </c>
      <c r="T51" s="11" t="s">
        <v>212</v>
      </c>
    </row>
    <row r="52" ht="48" spans="1:20">
      <c r="A52" s="10">
        <v>8</v>
      </c>
      <c r="B52" s="10" t="s">
        <v>22</v>
      </c>
      <c r="C52" s="10" t="s">
        <v>23</v>
      </c>
      <c r="D52" s="10" t="s">
        <v>43</v>
      </c>
      <c r="E52" s="11" t="s">
        <v>213</v>
      </c>
      <c r="F52" s="11" t="s">
        <v>178</v>
      </c>
      <c r="G52" s="11" t="s">
        <v>26</v>
      </c>
      <c r="H52" s="11" t="s">
        <v>43</v>
      </c>
      <c r="I52" s="10" t="s">
        <v>28</v>
      </c>
      <c r="J52" s="11" t="s">
        <v>46</v>
      </c>
      <c r="K52" s="11" t="s">
        <v>214</v>
      </c>
      <c r="L52" s="10">
        <f t="shared" si="1"/>
        <v>8.36</v>
      </c>
      <c r="M52" s="13"/>
      <c r="N52" s="13">
        <v>8.36</v>
      </c>
      <c r="O52" s="11" t="s">
        <v>31</v>
      </c>
      <c r="P52" s="11">
        <v>60</v>
      </c>
      <c r="Q52" s="11">
        <v>88</v>
      </c>
      <c r="R52" s="11" t="s">
        <v>215</v>
      </c>
      <c r="S52" s="11" t="s">
        <v>33</v>
      </c>
      <c r="T52" s="11" t="s">
        <v>192</v>
      </c>
    </row>
    <row r="53" ht="60" spans="1:20">
      <c r="A53" s="10">
        <v>9</v>
      </c>
      <c r="B53" s="10" t="s">
        <v>22</v>
      </c>
      <c r="C53" s="10" t="s">
        <v>23</v>
      </c>
      <c r="D53" s="10" t="s">
        <v>50</v>
      </c>
      <c r="E53" s="11" t="s">
        <v>216</v>
      </c>
      <c r="F53" s="11" t="s">
        <v>178</v>
      </c>
      <c r="G53" s="11" t="s">
        <v>26</v>
      </c>
      <c r="H53" s="11" t="s">
        <v>50</v>
      </c>
      <c r="I53" s="10" t="s">
        <v>28</v>
      </c>
      <c r="J53" s="11" t="s">
        <v>53</v>
      </c>
      <c r="K53" s="11" t="s">
        <v>217</v>
      </c>
      <c r="L53" s="10">
        <f t="shared" si="1"/>
        <v>3.66</v>
      </c>
      <c r="M53" s="13"/>
      <c r="N53" s="13">
        <v>3.66</v>
      </c>
      <c r="O53" s="11" t="s">
        <v>31</v>
      </c>
      <c r="P53" s="11">
        <v>37</v>
      </c>
      <c r="Q53" s="11">
        <v>37</v>
      </c>
      <c r="R53" s="11" t="s">
        <v>218</v>
      </c>
      <c r="S53" s="11" t="s">
        <v>33</v>
      </c>
      <c r="T53" s="11" t="s">
        <v>219</v>
      </c>
    </row>
    <row r="54" ht="48" spans="1:20">
      <c r="A54" s="10">
        <v>10</v>
      </c>
      <c r="B54" s="10" t="s">
        <v>22</v>
      </c>
      <c r="C54" s="10" t="s">
        <v>23</v>
      </c>
      <c r="D54" s="10" t="s">
        <v>62</v>
      </c>
      <c r="E54" s="10" t="s">
        <v>220</v>
      </c>
      <c r="F54" s="10" t="s">
        <v>178</v>
      </c>
      <c r="G54" s="10" t="s">
        <v>26</v>
      </c>
      <c r="H54" s="10" t="s">
        <v>62</v>
      </c>
      <c r="I54" s="10" t="s">
        <v>28</v>
      </c>
      <c r="J54" s="11" t="s">
        <v>65</v>
      </c>
      <c r="K54" s="10" t="s">
        <v>221</v>
      </c>
      <c r="L54" s="10">
        <f t="shared" si="1"/>
        <v>2.48</v>
      </c>
      <c r="M54" s="13"/>
      <c r="N54" s="13">
        <v>2.48</v>
      </c>
      <c r="O54" s="10" t="s">
        <v>31</v>
      </c>
      <c r="P54" s="14">
        <v>23</v>
      </c>
      <c r="Q54" s="14">
        <v>26</v>
      </c>
      <c r="R54" s="10" t="s">
        <v>222</v>
      </c>
      <c r="S54" s="10" t="s">
        <v>33</v>
      </c>
      <c r="T54" s="10" t="s">
        <v>223</v>
      </c>
    </row>
    <row r="55" ht="60" spans="1:20">
      <c r="A55" s="10">
        <v>11</v>
      </c>
      <c r="B55" s="10" t="s">
        <v>22</v>
      </c>
      <c r="C55" s="10" t="s">
        <v>23</v>
      </c>
      <c r="D55" s="10" t="s">
        <v>150</v>
      </c>
      <c r="E55" s="10" t="s">
        <v>224</v>
      </c>
      <c r="F55" s="10" t="s">
        <v>178</v>
      </c>
      <c r="G55" s="10" t="s">
        <v>26</v>
      </c>
      <c r="H55" s="10" t="s">
        <v>150</v>
      </c>
      <c r="I55" s="10" t="s">
        <v>28</v>
      </c>
      <c r="J55" s="11" t="s">
        <v>225</v>
      </c>
      <c r="K55" s="10" t="s">
        <v>226</v>
      </c>
      <c r="L55" s="10">
        <f t="shared" si="1"/>
        <v>11.82</v>
      </c>
      <c r="M55" s="13"/>
      <c r="N55" s="13">
        <v>11.82</v>
      </c>
      <c r="O55" s="10" t="s">
        <v>31</v>
      </c>
      <c r="P55" s="14">
        <v>92</v>
      </c>
      <c r="Q55" s="14">
        <v>129</v>
      </c>
      <c r="R55" s="10" t="s">
        <v>227</v>
      </c>
      <c r="S55" s="10" t="s">
        <v>33</v>
      </c>
      <c r="T55" s="10" t="s">
        <v>228</v>
      </c>
    </row>
    <row r="56" ht="48" spans="1:20">
      <c r="A56" s="10">
        <v>12</v>
      </c>
      <c r="B56" s="10" t="s">
        <v>22</v>
      </c>
      <c r="C56" s="10" t="s">
        <v>23</v>
      </c>
      <c r="D56" s="10" t="s">
        <v>229</v>
      </c>
      <c r="E56" s="10" t="s">
        <v>230</v>
      </c>
      <c r="F56" s="10" t="s">
        <v>178</v>
      </c>
      <c r="G56" s="10" t="s">
        <v>26</v>
      </c>
      <c r="H56" s="10" t="s">
        <v>229</v>
      </c>
      <c r="I56" s="10" t="s">
        <v>28</v>
      </c>
      <c r="J56" s="11" t="s">
        <v>231</v>
      </c>
      <c r="K56" s="10" t="s">
        <v>232</v>
      </c>
      <c r="L56" s="10">
        <f t="shared" si="1"/>
        <v>6.52</v>
      </c>
      <c r="M56" s="13"/>
      <c r="N56" s="13">
        <v>6.52</v>
      </c>
      <c r="O56" s="10" t="s">
        <v>31</v>
      </c>
      <c r="P56" s="14">
        <v>68</v>
      </c>
      <c r="Q56" s="14">
        <v>69</v>
      </c>
      <c r="R56" s="10" t="s">
        <v>233</v>
      </c>
      <c r="S56" s="10" t="s">
        <v>33</v>
      </c>
      <c r="T56" s="10" t="s">
        <v>234</v>
      </c>
    </row>
    <row r="57" ht="60" spans="1:20">
      <c r="A57" s="10">
        <v>13</v>
      </c>
      <c r="B57" s="10" t="s">
        <v>22</v>
      </c>
      <c r="C57" s="10" t="s">
        <v>23</v>
      </c>
      <c r="D57" s="10" t="s">
        <v>235</v>
      </c>
      <c r="E57" s="11" t="s">
        <v>236</v>
      </c>
      <c r="F57" s="11" t="s">
        <v>178</v>
      </c>
      <c r="G57" s="11" t="s">
        <v>26</v>
      </c>
      <c r="H57" s="10" t="s">
        <v>235</v>
      </c>
      <c r="I57" s="10" t="s">
        <v>28</v>
      </c>
      <c r="J57" s="10" t="s">
        <v>235</v>
      </c>
      <c r="K57" s="11" t="s">
        <v>237</v>
      </c>
      <c r="L57" s="10">
        <f t="shared" si="1"/>
        <v>6.01</v>
      </c>
      <c r="M57" s="13"/>
      <c r="N57" s="13">
        <v>6.01</v>
      </c>
      <c r="O57" s="11" t="s">
        <v>31</v>
      </c>
      <c r="P57" s="11">
        <v>47</v>
      </c>
      <c r="Q57" s="11">
        <v>63</v>
      </c>
      <c r="R57" s="11" t="s">
        <v>238</v>
      </c>
      <c r="S57" s="11" t="s">
        <v>33</v>
      </c>
      <c r="T57" s="11" t="s">
        <v>239</v>
      </c>
    </row>
    <row r="58" spans="1:20">
      <c r="A58" s="9">
        <v>15</v>
      </c>
      <c r="B58" s="9"/>
      <c r="C58" s="9"/>
      <c r="D58" s="9"/>
      <c r="E58" s="9" t="s">
        <v>240</v>
      </c>
      <c r="F58" s="9"/>
      <c r="G58" s="9"/>
      <c r="H58" s="9"/>
      <c r="I58" s="9"/>
      <c r="J58" s="9"/>
      <c r="K58" s="9"/>
      <c r="L58" s="12">
        <f>SUM(L59:L73)</f>
        <v>1038.5887</v>
      </c>
      <c r="M58" s="12">
        <f>SUM(M59:M73)</f>
        <v>0</v>
      </c>
      <c r="N58" s="12">
        <f>SUM(N59:N73)</f>
        <v>1038.5887</v>
      </c>
      <c r="O58" s="9"/>
      <c r="P58" s="12"/>
      <c r="Q58" s="12"/>
      <c r="R58" s="9"/>
      <c r="S58" s="9"/>
      <c r="T58" s="9"/>
    </row>
    <row r="59" ht="48" spans="1:20">
      <c r="A59" s="10">
        <v>1</v>
      </c>
      <c r="B59" s="10" t="s">
        <v>22</v>
      </c>
      <c r="C59" s="10" t="s">
        <v>23</v>
      </c>
      <c r="D59" s="10" t="s">
        <v>201</v>
      </c>
      <c r="E59" s="11" t="s">
        <v>241</v>
      </c>
      <c r="F59" s="11" t="s">
        <v>242</v>
      </c>
      <c r="G59" s="10" t="s">
        <v>26</v>
      </c>
      <c r="H59" s="11" t="s">
        <v>243</v>
      </c>
      <c r="I59" s="10" t="s">
        <v>28</v>
      </c>
      <c r="J59" s="11" t="s">
        <v>83</v>
      </c>
      <c r="K59" s="11" t="s">
        <v>244</v>
      </c>
      <c r="L59" s="10">
        <f t="shared" si="1"/>
        <v>52.25824</v>
      </c>
      <c r="M59" s="13"/>
      <c r="N59" s="13">
        <v>52.25824</v>
      </c>
      <c r="O59" s="10" t="s">
        <v>31</v>
      </c>
      <c r="P59" s="11">
        <v>306</v>
      </c>
      <c r="Q59" s="11">
        <v>1180</v>
      </c>
      <c r="R59" s="10" t="s">
        <v>245</v>
      </c>
      <c r="S59" s="10" t="s">
        <v>33</v>
      </c>
      <c r="T59" s="10" t="s">
        <v>86</v>
      </c>
    </row>
    <row r="60" ht="48" spans="1:20">
      <c r="A60" s="10">
        <v>2</v>
      </c>
      <c r="B60" s="10" t="s">
        <v>22</v>
      </c>
      <c r="C60" s="10" t="s">
        <v>23</v>
      </c>
      <c r="D60" s="10" t="s">
        <v>43</v>
      </c>
      <c r="E60" s="11" t="s">
        <v>246</v>
      </c>
      <c r="F60" s="11" t="s">
        <v>242</v>
      </c>
      <c r="G60" s="10" t="s">
        <v>26</v>
      </c>
      <c r="H60" s="11" t="s">
        <v>247</v>
      </c>
      <c r="I60" s="11" t="s">
        <v>38</v>
      </c>
      <c r="J60" s="11" t="s">
        <v>83</v>
      </c>
      <c r="K60" s="11" t="s">
        <v>248</v>
      </c>
      <c r="L60" s="10">
        <f t="shared" si="1"/>
        <v>44.8</v>
      </c>
      <c r="M60" s="13"/>
      <c r="N60" s="13">
        <v>44.8</v>
      </c>
      <c r="O60" s="10" t="s">
        <v>31</v>
      </c>
      <c r="P60" s="11">
        <v>680</v>
      </c>
      <c r="Q60" s="11">
        <v>2895</v>
      </c>
      <c r="R60" s="10" t="s">
        <v>120</v>
      </c>
      <c r="S60" s="10" t="s">
        <v>33</v>
      </c>
      <c r="T60" s="10" t="s">
        <v>121</v>
      </c>
    </row>
    <row r="61" ht="48" spans="1:20">
      <c r="A61" s="10">
        <v>3</v>
      </c>
      <c r="B61" s="11" t="s">
        <v>22</v>
      </c>
      <c r="C61" s="11" t="s">
        <v>23</v>
      </c>
      <c r="D61" s="10" t="s">
        <v>74</v>
      </c>
      <c r="E61" s="11" t="s">
        <v>249</v>
      </c>
      <c r="F61" s="11" t="s">
        <v>242</v>
      </c>
      <c r="G61" s="11" t="s">
        <v>26</v>
      </c>
      <c r="H61" s="11" t="s">
        <v>123</v>
      </c>
      <c r="I61" s="11" t="s">
        <v>38</v>
      </c>
      <c r="J61" s="11" t="s">
        <v>83</v>
      </c>
      <c r="K61" s="11" t="s">
        <v>250</v>
      </c>
      <c r="L61" s="10">
        <f t="shared" si="1"/>
        <v>96</v>
      </c>
      <c r="M61" s="13"/>
      <c r="N61" s="13">
        <v>96</v>
      </c>
      <c r="O61" s="10" t="s">
        <v>31</v>
      </c>
      <c r="P61" s="11">
        <v>450</v>
      </c>
      <c r="Q61" s="11">
        <v>1837</v>
      </c>
      <c r="R61" s="10" t="s">
        <v>120</v>
      </c>
      <c r="S61" s="10" t="s">
        <v>33</v>
      </c>
      <c r="T61" s="10" t="s">
        <v>121</v>
      </c>
    </row>
    <row r="62" ht="48" spans="1:20">
      <c r="A62" s="10">
        <v>4</v>
      </c>
      <c r="B62" s="11" t="s">
        <v>22</v>
      </c>
      <c r="C62" s="11" t="s">
        <v>23</v>
      </c>
      <c r="D62" s="11" t="s">
        <v>201</v>
      </c>
      <c r="E62" s="11" t="s">
        <v>251</v>
      </c>
      <c r="F62" s="11" t="s">
        <v>242</v>
      </c>
      <c r="G62" s="11" t="s">
        <v>26</v>
      </c>
      <c r="H62" s="11" t="s">
        <v>252</v>
      </c>
      <c r="I62" s="11" t="s">
        <v>28</v>
      </c>
      <c r="J62" s="11" t="s">
        <v>83</v>
      </c>
      <c r="K62" s="11" t="s">
        <v>253</v>
      </c>
      <c r="L62" s="10">
        <f t="shared" si="1"/>
        <v>108.8</v>
      </c>
      <c r="M62" s="13"/>
      <c r="N62" s="13">
        <v>108.8</v>
      </c>
      <c r="O62" s="11" t="s">
        <v>31</v>
      </c>
      <c r="P62" s="11">
        <v>986</v>
      </c>
      <c r="Q62" s="11">
        <v>4183</v>
      </c>
      <c r="R62" s="10" t="s">
        <v>245</v>
      </c>
      <c r="S62" s="10" t="s">
        <v>33</v>
      </c>
      <c r="T62" s="10" t="s">
        <v>86</v>
      </c>
    </row>
    <row r="63" ht="48" spans="1:20">
      <c r="A63" s="10">
        <v>5</v>
      </c>
      <c r="B63" s="11" t="s">
        <v>22</v>
      </c>
      <c r="C63" s="11" t="s">
        <v>23</v>
      </c>
      <c r="D63" s="11" t="s">
        <v>207</v>
      </c>
      <c r="E63" s="11" t="s">
        <v>254</v>
      </c>
      <c r="F63" s="11" t="s">
        <v>242</v>
      </c>
      <c r="G63" s="11" t="s">
        <v>26</v>
      </c>
      <c r="H63" s="11" t="s">
        <v>255</v>
      </c>
      <c r="I63" s="11" t="s">
        <v>38</v>
      </c>
      <c r="J63" s="11" t="s">
        <v>83</v>
      </c>
      <c r="K63" s="11" t="s">
        <v>256</v>
      </c>
      <c r="L63" s="10">
        <f t="shared" si="1"/>
        <v>111.984</v>
      </c>
      <c r="M63" s="13"/>
      <c r="N63" s="13">
        <v>111.984</v>
      </c>
      <c r="O63" s="11" t="s">
        <v>31</v>
      </c>
      <c r="P63" s="11">
        <v>290</v>
      </c>
      <c r="Q63" s="11">
        <v>2090</v>
      </c>
      <c r="R63" s="10" t="s">
        <v>120</v>
      </c>
      <c r="S63" s="10" t="s">
        <v>33</v>
      </c>
      <c r="T63" s="10" t="s">
        <v>121</v>
      </c>
    </row>
    <row r="64" ht="48" spans="1:20">
      <c r="A64" s="10">
        <v>6</v>
      </c>
      <c r="B64" s="11" t="s">
        <v>22</v>
      </c>
      <c r="C64" s="11" t="s">
        <v>23</v>
      </c>
      <c r="D64" s="11" t="s">
        <v>150</v>
      </c>
      <c r="E64" s="11" t="s">
        <v>257</v>
      </c>
      <c r="F64" s="11" t="s">
        <v>242</v>
      </c>
      <c r="G64" s="11" t="s">
        <v>26</v>
      </c>
      <c r="H64" s="11" t="s">
        <v>258</v>
      </c>
      <c r="I64" s="11" t="s">
        <v>38</v>
      </c>
      <c r="J64" s="11" t="s">
        <v>83</v>
      </c>
      <c r="K64" s="11" t="s">
        <v>259</v>
      </c>
      <c r="L64" s="10">
        <f t="shared" si="1"/>
        <v>88</v>
      </c>
      <c r="M64" s="13"/>
      <c r="N64" s="13">
        <v>88</v>
      </c>
      <c r="O64" s="11" t="s">
        <v>31</v>
      </c>
      <c r="P64" s="11">
        <v>458</v>
      </c>
      <c r="Q64" s="11">
        <v>1767</v>
      </c>
      <c r="R64" s="10" t="s">
        <v>120</v>
      </c>
      <c r="S64" s="10" t="s">
        <v>33</v>
      </c>
      <c r="T64" s="10" t="s">
        <v>121</v>
      </c>
    </row>
    <row r="65" ht="48" spans="1:20">
      <c r="A65" s="10">
        <v>7</v>
      </c>
      <c r="B65" s="10" t="s">
        <v>22</v>
      </c>
      <c r="C65" s="10" t="s">
        <v>23</v>
      </c>
      <c r="D65" s="10" t="s">
        <v>24</v>
      </c>
      <c r="E65" s="11" t="s">
        <v>260</v>
      </c>
      <c r="F65" s="11" t="s">
        <v>242</v>
      </c>
      <c r="G65" s="11" t="s">
        <v>26</v>
      </c>
      <c r="H65" s="11" t="s">
        <v>261</v>
      </c>
      <c r="I65" s="11" t="s">
        <v>38</v>
      </c>
      <c r="J65" s="11" t="s">
        <v>83</v>
      </c>
      <c r="K65" s="11" t="s">
        <v>262</v>
      </c>
      <c r="L65" s="10">
        <f t="shared" si="1"/>
        <v>79.2</v>
      </c>
      <c r="M65" s="13"/>
      <c r="N65" s="13">
        <v>79.2</v>
      </c>
      <c r="O65" s="11" t="s">
        <v>31</v>
      </c>
      <c r="P65" s="11">
        <v>583</v>
      </c>
      <c r="Q65" s="11">
        <v>2316</v>
      </c>
      <c r="R65" s="10" t="s">
        <v>120</v>
      </c>
      <c r="S65" s="10" t="s">
        <v>33</v>
      </c>
      <c r="T65" s="10" t="s">
        <v>121</v>
      </c>
    </row>
    <row r="66" ht="48" spans="1:20">
      <c r="A66" s="10">
        <v>8</v>
      </c>
      <c r="B66" s="11" t="s">
        <v>22</v>
      </c>
      <c r="C66" s="11" t="s">
        <v>23</v>
      </c>
      <c r="D66" s="11" t="s">
        <v>207</v>
      </c>
      <c r="E66" s="11" t="s">
        <v>263</v>
      </c>
      <c r="F66" s="11" t="s">
        <v>242</v>
      </c>
      <c r="G66" s="11" t="s">
        <v>26</v>
      </c>
      <c r="H66" s="11" t="s">
        <v>264</v>
      </c>
      <c r="I66" s="10" t="s">
        <v>28</v>
      </c>
      <c r="J66" s="11" t="s">
        <v>83</v>
      </c>
      <c r="K66" s="11" t="s">
        <v>265</v>
      </c>
      <c r="L66" s="10">
        <f t="shared" si="1"/>
        <v>97.6</v>
      </c>
      <c r="M66" s="13"/>
      <c r="N66" s="13">
        <v>97.6</v>
      </c>
      <c r="O66" s="11" t="s">
        <v>31</v>
      </c>
      <c r="P66" s="11">
        <v>446</v>
      </c>
      <c r="Q66" s="11">
        <v>1960</v>
      </c>
      <c r="R66" s="10" t="s">
        <v>266</v>
      </c>
      <c r="S66" s="10" t="s">
        <v>33</v>
      </c>
      <c r="T66" s="10" t="s">
        <v>267</v>
      </c>
    </row>
    <row r="67" ht="48" spans="1:20">
      <c r="A67" s="10">
        <v>9</v>
      </c>
      <c r="B67" s="11" t="s">
        <v>22</v>
      </c>
      <c r="C67" s="11" t="s">
        <v>23</v>
      </c>
      <c r="D67" s="11" t="s">
        <v>50</v>
      </c>
      <c r="E67" s="11" t="s">
        <v>268</v>
      </c>
      <c r="F67" s="11" t="s">
        <v>242</v>
      </c>
      <c r="G67" s="11" t="s">
        <v>26</v>
      </c>
      <c r="H67" s="11" t="s">
        <v>269</v>
      </c>
      <c r="I67" s="11" t="s">
        <v>38</v>
      </c>
      <c r="J67" s="11" t="s">
        <v>83</v>
      </c>
      <c r="K67" s="11" t="s">
        <v>270</v>
      </c>
      <c r="L67" s="10">
        <f t="shared" si="1"/>
        <v>64</v>
      </c>
      <c r="M67" s="13"/>
      <c r="N67" s="13">
        <v>64</v>
      </c>
      <c r="O67" s="11" t="s">
        <v>31</v>
      </c>
      <c r="P67" s="11">
        <v>475</v>
      </c>
      <c r="Q67" s="11">
        <v>2408</v>
      </c>
      <c r="R67" s="10" t="s">
        <v>120</v>
      </c>
      <c r="S67" s="10" t="s">
        <v>33</v>
      </c>
      <c r="T67" s="10" t="s">
        <v>121</v>
      </c>
    </row>
    <row r="68" ht="48" spans="1:20">
      <c r="A68" s="10">
        <v>10</v>
      </c>
      <c r="B68" s="11" t="s">
        <v>22</v>
      </c>
      <c r="C68" s="11" t="s">
        <v>23</v>
      </c>
      <c r="D68" s="11" t="s">
        <v>150</v>
      </c>
      <c r="E68" s="11" t="s">
        <v>271</v>
      </c>
      <c r="F68" s="11" t="s">
        <v>242</v>
      </c>
      <c r="G68" s="11" t="s">
        <v>26</v>
      </c>
      <c r="H68" s="11" t="s">
        <v>272</v>
      </c>
      <c r="I68" s="10" t="s">
        <v>28</v>
      </c>
      <c r="J68" s="11" t="s">
        <v>83</v>
      </c>
      <c r="K68" s="11" t="s">
        <v>273</v>
      </c>
      <c r="L68" s="10">
        <f t="shared" si="1"/>
        <v>76.8</v>
      </c>
      <c r="M68" s="13"/>
      <c r="N68" s="13">
        <v>76.8</v>
      </c>
      <c r="O68" s="11" t="s">
        <v>31</v>
      </c>
      <c r="P68" s="11">
        <v>520</v>
      </c>
      <c r="Q68" s="11">
        <v>2564</v>
      </c>
      <c r="R68" s="10" t="s">
        <v>120</v>
      </c>
      <c r="S68" s="10" t="s">
        <v>33</v>
      </c>
      <c r="T68" s="10" t="s">
        <v>121</v>
      </c>
    </row>
    <row r="69" ht="48" spans="1:20">
      <c r="A69" s="10">
        <v>11</v>
      </c>
      <c r="B69" s="10" t="s">
        <v>22</v>
      </c>
      <c r="C69" s="10" t="s">
        <v>23</v>
      </c>
      <c r="D69" s="10" t="s">
        <v>150</v>
      </c>
      <c r="E69" s="10" t="s">
        <v>274</v>
      </c>
      <c r="F69" s="11" t="s">
        <v>242</v>
      </c>
      <c r="G69" s="10" t="s">
        <v>26</v>
      </c>
      <c r="H69" s="10" t="s">
        <v>275</v>
      </c>
      <c r="I69" s="10" t="s">
        <v>28</v>
      </c>
      <c r="J69" s="11" t="s">
        <v>83</v>
      </c>
      <c r="K69" s="10" t="s">
        <v>276</v>
      </c>
      <c r="L69" s="10">
        <f t="shared" si="1"/>
        <v>40</v>
      </c>
      <c r="M69" s="13"/>
      <c r="N69" s="13">
        <v>40</v>
      </c>
      <c r="O69" s="10" t="s">
        <v>31</v>
      </c>
      <c r="P69" s="14">
        <v>542</v>
      </c>
      <c r="Q69" s="14">
        <v>2210</v>
      </c>
      <c r="R69" s="10" t="s">
        <v>120</v>
      </c>
      <c r="S69" s="10" t="s">
        <v>33</v>
      </c>
      <c r="T69" s="10" t="s">
        <v>121</v>
      </c>
    </row>
    <row r="70" ht="48" spans="1:20">
      <c r="A70" s="10">
        <v>12</v>
      </c>
      <c r="B70" s="10" t="s">
        <v>22</v>
      </c>
      <c r="C70" s="10" t="s">
        <v>23</v>
      </c>
      <c r="D70" s="10" t="s">
        <v>90</v>
      </c>
      <c r="E70" s="10" t="s">
        <v>277</v>
      </c>
      <c r="F70" s="11" t="s">
        <v>278</v>
      </c>
      <c r="G70" s="10" t="s">
        <v>26</v>
      </c>
      <c r="H70" s="10" t="s">
        <v>279</v>
      </c>
      <c r="I70" s="11" t="s">
        <v>38</v>
      </c>
      <c r="J70" s="11" t="s">
        <v>83</v>
      </c>
      <c r="K70" s="10" t="s">
        <v>280</v>
      </c>
      <c r="L70" s="10">
        <f>M70+N70</f>
        <v>17.105544</v>
      </c>
      <c r="M70" s="13"/>
      <c r="N70" s="13">
        <v>17.105544</v>
      </c>
      <c r="O70" s="10" t="s">
        <v>31</v>
      </c>
      <c r="P70" s="14">
        <v>520</v>
      </c>
      <c r="Q70" s="14">
        <v>2996</v>
      </c>
      <c r="R70" s="10" t="s">
        <v>281</v>
      </c>
      <c r="S70" s="10" t="s">
        <v>33</v>
      </c>
      <c r="T70" s="10" t="s">
        <v>282</v>
      </c>
    </row>
    <row r="71" ht="48" spans="1:20">
      <c r="A71" s="10">
        <v>13</v>
      </c>
      <c r="B71" s="10" t="s">
        <v>22</v>
      </c>
      <c r="C71" s="10" t="s">
        <v>23</v>
      </c>
      <c r="D71" s="10" t="s">
        <v>24</v>
      </c>
      <c r="E71" s="10" t="s">
        <v>283</v>
      </c>
      <c r="F71" s="11" t="s">
        <v>242</v>
      </c>
      <c r="G71" s="10" t="s">
        <v>26</v>
      </c>
      <c r="H71" s="10" t="s">
        <v>284</v>
      </c>
      <c r="I71" s="11" t="s">
        <v>38</v>
      </c>
      <c r="J71" s="11" t="s">
        <v>83</v>
      </c>
      <c r="K71" s="10" t="s">
        <v>285</v>
      </c>
      <c r="L71" s="10">
        <f>M71+N71</f>
        <v>36.152916</v>
      </c>
      <c r="M71" s="13"/>
      <c r="N71" s="13">
        <v>36.152916</v>
      </c>
      <c r="O71" s="10" t="s">
        <v>31</v>
      </c>
      <c r="P71" s="14">
        <v>630</v>
      </c>
      <c r="Q71" s="14">
        <v>2673</v>
      </c>
      <c r="R71" s="10" t="s">
        <v>120</v>
      </c>
      <c r="S71" s="10" t="s">
        <v>33</v>
      </c>
      <c r="T71" s="10" t="s">
        <v>121</v>
      </c>
    </row>
    <row r="72" ht="48" spans="1:20">
      <c r="A72" s="10">
        <v>14</v>
      </c>
      <c r="B72" s="10" t="s">
        <v>22</v>
      </c>
      <c r="C72" s="10" t="s">
        <v>23</v>
      </c>
      <c r="D72" s="10" t="s">
        <v>201</v>
      </c>
      <c r="E72" s="11" t="s">
        <v>286</v>
      </c>
      <c r="F72" s="11" t="s">
        <v>242</v>
      </c>
      <c r="G72" s="11" t="s">
        <v>26</v>
      </c>
      <c r="H72" s="11" t="s">
        <v>287</v>
      </c>
      <c r="I72" s="10" t="s">
        <v>28</v>
      </c>
      <c r="J72" s="11" t="s">
        <v>83</v>
      </c>
      <c r="K72" s="11" t="s">
        <v>288</v>
      </c>
      <c r="L72" s="10">
        <f>M72+N72</f>
        <v>77.888</v>
      </c>
      <c r="M72" s="13"/>
      <c r="N72" s="13">
        <v>77.888</v>
      </c>
      <c r="O72" s="11" t="s">
        <v>31</v>
      </c>
      <c r="P72" s="11">
        <v>401</v>
      </c>
      <c r="Q72" s="11">
        <v>2121</v>
      </c>
      <c r="R72" s="10" t="s">
        <v>245</v>
      </c>
      <c r="S72" s="10" t="s">
        <v>33</v>
      </c>
      <c r="T72" s="10" t="s">
        <v>86</v>
      </c>
    </row>
    <row r="73" ht="48" spans="1:20">
      <c r="A73" s="10">
        <v>15</v>
      </c>
      <c r="B73" s="10" t="s">
        <v>22</v>
      </c>
      <c r="C73" s="10" t="s">
        <v>23</v>
      </c>
      <c r="D73" s="10" t="s">
        <v>50</v>
      </c>
      <c r="E73" s="11" t="s">
        <v>289</v>
      </c>
      <c r="F73" s="11" t="s">
        <v>242</v>
      </c>
      <c r="G73" s="11" t="s">
        <v>26</v>
      </c>
      <c r="H73" s="11" t="s">
        <v>290</v>
      </c>
      <c r="I73" s="10" t="s">
        <v>28</v>
      </c>
      <c r="J73" s="11" t="s">
        <v>83</v>
      </c>
      <c r="K73" s="11" t="s">
        <v>291</v>
      </c>
      <c r="L73" s="10">
        <f>M73+N73</f>
        <v>48</v>
      </c>
      <c r="M73" s="13"/>
      <c r="N73" s="13">
        <v>48</v>
      </c>
      <c r="O73" s="11" t="s">
        <v>31</v>
      </c>
      <c r="P73" s="11">
        <v>189</v>
      </c>
      <c r="Q73" s="11">
        <v>900</v>
      </c>
      <c r="R73" s="10" t="s">
        <v>120</v>
      </c>
      <c r="S73" s="10" t="s">
        <v>33</v>
      </c>
      <c r="T73" s="10" t="s">
        <v>121</v>
      </c>
    </row>
  </sheetData>
  <sheetProtection formatCells="0" insertHyperlinks="0" autoFilter="0"/>
  <autoFilter xmlns:etc="http://www.wps.cn/officeDocument/2017/etCustomData" ref="A2:T73" etc:filterBottomFollowUsedRange="0">
    <extLst/>
  </autoFilter>
  <conditionalFormatting sqref="E2">
    <cfRule type="duplicateValues" dxfId="0" priority="11"/>
  </conditionalFormatting>
  <conditionalFormatting sqref="E4:E11 E12 E13 E14:E43 E44:E57 E58 E59:E73">
    <cfRule type="duplicateValues" dxfId="0" priority="1"/>
  </conditionalFormatting>
  <printOptions horizontalCentered="1"/>
  <pageMargins left="0.25" right="0.25" top="0.75" bottom="0.75" header="0.298611111111111" footer="0.298611111111111"/>
  <pageSetup paperSize="9" scale="68"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第九批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2025-01-07T02:33:15Z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7CCA75A23DF6487C801A4331E28BE0BB_13</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